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comments/comment2.xml" ContentType="application/vnd.openxmlformats-officedocument.spreadsheetml.comments+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2.xml" ContentType="application/vnd.openxmlformats-officedocument.spreadsheetml.table+xml"/>
  <Override PartName="/xl/worksheets/sheet5.xml" ContentType="application/vnd.openxmlformats-officedocument.spreadsheetml.worksheet+xml"/>
  <Override PartName="/xl/worksheets/sheet6.xml" ContentType="application/vnd.openxmlformats-officedocument.spreadsheetml.worksheet+xml"/>
  <Override PartName="/xl/tables/table3.xml" ContentType="application/vnd.openxmlformats-officedocument.spreadsheetml.table+xml"/>
  <Override PartName="/xl/worksheets/sheet7.xml" ContentType="application/vnd.openxmlformats-officedocument.spreadsheetml.worksheet+xml"/>
  <Override PartName="/xl/worksheets/sheet8.xml" ContentType="application/vnd.openxmlformats-officedocument.spreadsheetml.worksheet+xml"/>
  <Override PartName="/xl/tables/table4.xml" ContentType="application/vnd.openxmlformats-officedocument.spreadsheetml.table+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sheetId="1" state="visible" r:id="rId1"/>
    <sheet xmlns:r="http://schemas.openxmlformats.org/officeDocument/2006/relationships" name="KMU-Status" sheetId="2" state="visible" r:id="rId2"/>
    <sheet xmlns:r="http://schemas.openxmlformats.org/officeDocument/2006/relationships" name="Schwellen" sheetId="3" state="visible" r:id="rId3"/>
    <sheet xmlns:r="http://schemas.openxmlformats.org/officeDocument/2006/relationships" name="Einkaufsdaten" sheetId="4" state="visible" r:id="rId4"/>
    <sheet xmlns:r="http://schemas.openxmlformats.org/officeDocument/2006/relationships" name="Mineralien-Check" sheetId="5" state="visible" r:id="rId5"/>
    <sheet xmlns:r="http://schemas.openxmlformats.org/officeDocument/2006/relationships" name="Laenderliste" sheetId="6" state="visible" r:id="rId6"/>
    <sheet xmlns:r="http://schemas.openxmlformats.org/officeDocument/2006/relationships" name="Kinderarbeit-Check" sheetId="7" state="visible" r:id="rId7"/>
    <sheet xmlns:r="http://schemas.openxmlformats.org/officeDocument/2006/relationships" name="Lieferantenerklaerung" sheetId="8" state="visible" r:id="rId8"/>
    <sheet xmlns:r="http://schemas.openxmlformats.org/officeDocument/2006/relationships" name="Befreiungsnachweis" sheetId="9" state="visible" r:id="rId9"/>
  </sheets>
  <definedNames>
    <definedName name="lstCodes">Schwellen!$A$4:$A$26</definedName>
    <definedName name="_xlnm.Print_Titles" localSheetId="3">'Einkaufsdaten'!$4:$4</definedName>
    <definedName name="_xlnm.Print_Area" localSheetId="7">'Lieferantenerklaerung'!$A$1:$G$128</definedName>
    <definedName name="_xlnm.Print_Area" localSheetId="8">'Befreiungsnachweis'!$A$1:$F$45</definedName>
  </definedNames>
  <calcPr calcId="124519" fullCalcOnLoad="1"/>
</workbook>
</file>

<file path=xl/styles.xml><?xml version="1.0" encoding="utf-8"?>
<styleSheet xmlns="http://schemas.openxmlformats.org/spreadsheetml/2006/main">
  <numFmts count="5">
    <numFmt numFmtId="164" formatCode="yyyy-mm-dd h:mm:ss"/>
    <numFmt numFmtId="165" formatCode="DD.MM.YYYY"/>
    <numFmt numFmtId="166" formatCode="#,##0.0"/>
    <numFmt numFmtId="167" formatCode="0 %"/>
    <numFmt numFmtId="168" formatCode="0.0 %"/>
  </numFmts>
  <fonts count="11">
    <font>
      <name val="Calibri"/>
      <family val="2"/>
      <color theme="1"/>
      <sz val="11"/>
      <scheme val="minor"/>
    </font>
    <font>
      <name val="Arial"/>
      <sz val="10"/>
    </font>
    <font>
      <name val="Arial"/>
      <b val="1"/>
      <color rgb="0013233F"/>
      <sz val="12"/>
    </font>
    <font>
      <name val="Arial"/>
      <i val="1"/>
      <color rgb="004A5568"/>
      <sz val="10"/>
    </font>
    <font>
      <name val="Arial"/>
      <b val="1"/>
      <sz val="10"/>
    </font>
    <font>
      <name val="Arial"/>
      <i val="1"/>
      <color rgb="00B4693E"/>
      <sz val="10"/>
    </font>
    <font>
      <name val="Arial"/>
      <b val="1"/>
      <color rgb="0013233F"/>
      <sz val="10"/>
    </font>
    <font>
      <name val="Arial"/>
      <b val="1"/>
      <color rgb="00B4693E"/>
      <sz val="10"/>
    </font>
    <font>
      <name val="Arial"/>
      <b val="1"/>
      <color rgb="00FFFFFF"/>
      <sz val="10"/>
    </font>
    <font>
      <name val="Arial"/>
      <color rgb="004A5568"/>
      <sz val="10"/>
    </font>
    <font>
      <name val="Arial"/>
      <color rgb="004A5568"/>
      <sz val="9"/>
    </font>
  </fonts>
  <fills count="4">
    <fill>
      <patternFill/>
    </fill>
    <fill>
      <patternFill patternType="gray125"/>
    </fill>
    <fill>
      <patternFill patternType="solid">
        <fgColor rgb="00F4F5F7"/>
      </patternFill>
    </fill>
    <fill>
      <patternFill patternType="solid">
        <fgColor rgb="0013233F"/>
      </patternFill>
    </fill>
  </fills>
  <borders count="13">
    <border>
      <left/>
      <right/>
      <top/>
      <bottom/>
      <diagonal/>
    </border>
    <border>
      <bottom style="medium">
        <color rgb="00B4693E"/>
      </bottom>
    </border>
    <border>
      <left style="thin">
        <color rgb="00DDE1E7"/>
      </left>
      <right style="thin">
        <color rgb="00DDE1E7"/>
      </right>
      <top style="thin">
        <color rgb="00DDE1E7"/>
      </top>
      <bottom style="thin">
        <color rgb="00DDE1E7"/>
      </bottom>
    </border>
    <border>
      <left/>
      <right/>
      <top style="thin">
        <color rgb="00DDE1E7"/>
      </top>
      <bottom/>
      <diagonal/>
    </border>
    <border>
      <left/>
      <right style="thin">
        <color rgb="00DDE1E7"/>
      </right>
      <top style="thin">
        <color rgb="00DDE1E7"/>
      </top>
      <bottom/>
      <diagonal/>
    </border>
    <border>
      <left/>
      <right/>
      <top style="thin">
        <color rgb="00DDE1E7"/>
      </top>
      <bottom style="thin">
        <color rgb="00DDE1E7"/>
      </bottom>
      <diagonal/>
    </border>
    <border>
      <left/>
      <right style="thin">
        <color rgb="00DDE1E7"/>
      </right>
      <top style="thin">
        <color rgb="00DDE1E7"/>
      </top>
      <bottom style="thin">
        <color rgb="00DDE1E7"/>
      </bottom>
      <diagonal/>
    </border>
    <border>
      <left style="thin">
        <color rgb="00DDE1E7"/>
      </left>
      <right/>
      <top/>
      <bottom/>
      <diagonal/>
    </border>
    <border>
      <left/>
      <right style="thin">
        <color rgb="00DDE1E7"/>
      </right>
      <top/>
      <bottom/>
      <diagonal/>
    </border>
    <border>
      <left style="thin">
        <color rgb="00DDE1E7"/>
      </left>
      <right/>
      <top/>
      <bottom style="thin">
        <color rgb="00DDE1E7"/>
      </bottom>
      <diagonal/>
    </border>
    <border>
      <left/>
      <right/>
      <top/>
      <bottom style="thin">
        <color rgb="00DDE1E7"/>
      </bottom>
      <diagonal/>
    </border>
    <border>
      <left/>
      <right style="thin">
        <color rgb="00DDE1E7"/>
      </right>
      <top/>
      <bottom style="thin">
        <color rgb="00DDE1E7"/>
      </bottom>
      <diagonal/>
    </border>
    <border>
      <bottom style="thin">
        <color rgb="0013233F"/>
      </bottom>
    </border>
  </borders>
  <cellStyleXfs count="1">
    <xf numFmtId="0" fontId="1" fillId="0" borderId="0"/>
  </cellStyleXfs>
  <cellXfs count="72">
    <xf numFmtId="0" fontId="0" fillId="0" borderId="0" pivotButton="0" quotePrefix="0" xfId="0"/>
    <xf numFmtId="0" fontId="2" fillId="0" borderId="1" applyAlignment="1" pivotButton="0" quotePrefix="0" xfId="0">
      <alignment vertical="center"/>
    </xf>
    <xf numFmtId="0" fontId="0" fillId="0" borderId="1" pivotButton="0" quotePrefix="0" xfId="0"/>
    <xf numFmtId="0" fontId="3" fillId="0" borderId="0" applyAlignment="1" pivotButton="0" quotePrefix="0" xfId="0">
      <alignment vertical="center"/>
    </xf>
    <xf numFmtId="0" fontId="4" fillId="0" borderId="0" applyAlignment="1" pivotButton="0" quotePrefix="0" xfId="0">
      <alignment vertical="center"/>
    </xf>
    <xf numFmtId="0" fontId="1" fillId="2" borderId="2" applyAlignment="1" applyProtection="1" pivotButton="0" quotePrefix="0" xfId="0">
      <alignment horizontal="left" vertical="center"/>
      <protection locked="0" hidden="0"/>
    </xf>
    <xf numFmtId="0" fontId="5" fillId="0" borderId="0" applyAlignment="1" pivotButton="0" quotePrefix="0" xfId="0">
      <alignment vertical="top" wrapText="1"/>
    </xf>
    <xf numFmtId="165" fontId="1" fillId="2" borderId="2" applyAlignment="1" applyProtection="1" pivotButton="0" quotePrefix="0" xfId="0">
      <alignment horizontal="left" vertical="center"/>
      <protection locked="0" hidden="0"/>
    </xf>
    <xf numFmtId="0" fontId="1" fillId="0" borderId="0" applyAlignment="1" pivotButton="0" quotePrefix="0" xfId="0">
      <alignment vertical="top" wrapText="1"/>
    </xf>
    <xf numFmtId="0" fontId="6" fillId="0" borderId="0" applyAlignment="1" pivotButton="0" quotePrefix="0" xfId="0">
      <alignment vertical="center"/>
    </xf>
    <xf numFmtId="0" fontId="1" fillId="2" borderId="2" applyAlignment="1" applyProtection="1" pivotButton="0" quotePrefix="0" xfId="0">
      <alignment vertical="center"/>
      <protection locked="0" hidden="0"/>
    </xf>
    <xf numFmtId="0" fontId="1" fillId="0" borderId="2" applyAlignment="1" pivotButton="0" quotePrefix="0" xfId="0">
      <alignment vertical="center"/>
    </xf>
    <xf numFmtId="0" fontId="5" fillId="0" borderId="0" applyAlignment="1" pivotButton="0" quotePrefix="0" xfId="0">
      <alignment vertical="center"/>
    </xf>
    <xf numFmtId="0" fontId="1" fillId="0" borderId="0" applyAlignment="1" pivotButton="0" quotePrefix="0" xfId="0">
      <alignment vertical="center"/>
    </xf>
    <xf numFmtId="0" fontId="7" fillId="0" borderId="0" applyAlignment="1" pivotButton="0" quotePrefix="0" xfId="0">
      <alignment vertical="center"/>
    </xf>
    <xf numFmtId="0" fontId="8" fillId="3" borderId="2" applyAlignment="1" pivotButton="0" quotePrefix="0" xfId="0">
      <alignment vertical="center" wrapText="1"/>
    </xf>
    <xf numFmtId="1" fontId="1" fillId="2" borderId="2" applyAlignment="1" applyProtection="1" pivotButton="0" quotePrefix="0" xfId="0">
      <alignment vertical="center"/>
      <protection locked="0" hidden="0"/>
    </xf>
    <xf numFmtId="3" fontId="1" fillId="2" borderId="2" applyAlignment="1" applyProtection="1" pivotButton="0" quotePrefix="0" xfId="0">
      <alignment vertical="center"/>
      <protection locked="0" hidden="0"/>
    </xf>
    <xf numFmtId="166" fontId="1" fillId="2" borderId="2" applyAlignment="1" applyProtection="1" pivotButton="0" quotePrefix="0" xfId="0">
      <alignment vertical="center"/>
      <protection locked="0" hidden="0"/>
    </xf>
    <xf numFmtId="1" fontId="1" fillId="0" borderId="2" applyAlignment="1" pivotButton="0" quotePrefix="0" xfId="0">
      <alignment horizontal="right" vertical="center"/>
    </xf>
    <xf numFmtId="0" fontId="1" fillId="0" borderId="2" applyAlignment="1" pivotButton="0" quotePrefix="0" xfId="0">
      <alignment horizontal="right" vertical="center"/>
    </xf>
    <xf numFmtId="0" fontId="1" fillId="2" borderId="2" applyAlignment="1" applyProtection="1" pivotButton="0" quotePrefix="0" xfId="0">
      <alignment horizontal="right" vertical="center"/>
      <protection locked="0" hidden="0"/>
    </xf>
    <xf numFmtId="0" fontId="4" fillId="0" borderId="2" applyAlignment="1" pivotButton="0" quotePrefix="0" xfId="0">
      <alignment vertical="center" wrapText="1"/>
    </xf>
    <xf numFmtId="0" fontId="0" fillId="0" borderId="5" pivotButton="0" quotePrefix="0" xfId="0"/>
    <xf numFmtId="0" fontId="0" fillId="0" borderId="6" pivotButton="0" quotePrefix="0" xfId="0"/>
    <xf numFmtId="0" fontId="9" fillId="0" borderId="0" applyAlignment="1" pivotButton="0" quotePrefix="0" xfId="0">
      <alignment vertical="top" wrapText="1"/>
    </xf>
    <xf numFmtId="0" fontId="1" fillId="0" borderId="2" applyAlignment="1" pivotButton="0" quotePrefix="0" xfId="0">
      <alignment vertical="top" wrapText="1"/>
    </xf>
    <xf numFmtId="49" fontId="1" fillId="0" borderId="2" applyAlignment="1" pivotButton="0" quotePrefix="0" xfId="0">
      <alignment vertical="center"/>
    </xf>
    <xf numFmtId="3" fontId="1" fillId="0" borderId="2" applyAlignment="1" pivotButton="0" quotePrefix="0" xfId="0">
      <alignment vertical="center"/>
    </xf>
    <xf numFmtId="49" fontId="1" fillId="2" borderId="2" applyAlignment="1" applyProtection="1" pivotButton="0" quotePrefix="0" xfId="0">
      <alignment vertical="center"/>
      <protection locked="0" hidden="0"/>
    </xf>
    <xf numFmtId="167" fontId="1" fillId="2" borderId="2" applyAlignment="1" applyProtection="1" pivotButton="0" quotePrefix="0" xfId="0">
      <alignment vertical="center"/>
      <protection locked="0" hidden="0"/>
    </xf>
    <xf numFmtId="165" fontId="1" fillId="2" borderId="2" applyAlignment="1" applyProtection="1" pivotButton="0" quotePrefix="0" xfId="0">
      <alignment vertical="center"/>
      <protection locked="0" hidden="0"/>
    </xf>
    <xf numFmtId="0" fontId="5" fillId="2" borderId="2" applyAlignment="1" applyProtection="1" pivotButton="0" quotePrefix="0" xfId="0">
      <alignment vertical="center"/>
      <protection locked="0" hidden="0"/>
    </xf>
    <xf numFmtId="0" fontId="1" fillId="0" borderId="2" applyAlignment="1" pivotButton="0" quotePrefix="0" xfId="0">
      <alignment vertical="center" wrapText="1"/>
    </xf>
    <xf numFmtId="168" fontId="1" fillId="0" borderId="2" applyAlignment="1" pivotButton="0" quotePrefix="0" xfId="0">
      <alignment vertical="center"/>
    </xf>
    <xf numFmtId="0" fontId="1" fillId="2" borderId="2" applyAlignment="1" applyProtection="1" pivotButton="0" quotePrefix="0" xfId="0">
      <alignment vertical="center" wrapText="1"/>
      <protection locked="0" hidden="0"/>
    </xf>
    <xf numFmtId="0" fontId="5" fillId="2" borderId="2" applyAlignment="1" applyProtection="1" pivotButton="0" quotePrefix="0" xfId="0">
      <alignment vertical="center" wrapText="1"/>
      <protection locked="0" hidden="0"/>
    </xf>
    <xf numFmtId="0" fontId="4" fillId="0" borderId="0" applyAlignment="1" pivotButton="0" quotePrefix="0" xfId="0">
      <alignment vertical="center" wrapText="1"/>
    </xf>
    <xf numFmtId="0" fontId="4" fillId="0" borderId="0" applyAlignment="1" pivotButton="0" quotePrefix="0" xfId="0">
      <alignment vertical="top" wrapText="1"/>
    </xf>
    <xf numFmtId="1" fontId="4" fillId="0" borderId="2" applyAlignment="1" pivotButton="0" quotePrefix="0" xfId="0">
      <alignment vertical="top"/>
    </xf>
    <xf numFmtId="0" fontId="1" fillId="0" borderId="0" applyAlignment="1" pivotButton="0" quotePrefix="0" xfId="0">
      <alignment vertical="center" wrapText="1"/>
    </xf>
    <xf numFmtId="0" fontId="3" fillId="0" borderId="0" applyAlignment="1" pivotButton="0" quotePrefix="0" xfId="0">
      <alignment vertical="top" wrapText="1"/>
    </xf>
    <xf numFmtId="0" fontId="1" fillId="2" borderId="2" applyAlignment="1" applyProtection="1" pivotButton="0" quotePrefix="0" xfId="0">
      <alignment vertical="top" wrapText="1"/>
      <protection locked="0" hidden="0"/>
    </xf>
    <xf numFmtId="3" fontId="1" fillId="2" borderId="2" applyAlignment="1" applyProtection="1" pivotButton="0" quotePrefix="0" xfId="0">
      <alignment vertical="top" wrapText="1"/>
      <protection locked="0" hidden="0"/>
    </xf>
    <xf numFmtId="0" fontId="0" fillId="0" borderId="3" pivotButton="0" quotePrefix="0" xfId="0"/>
    <xf numFmtId="0" fontId="0" fillId="0" borderId="4" pivotButton="0" quotePrefix="0" xfId="0"/>
    <xf numFmtId="0" fontId="0" fillId="0" borderId="7" pivotButton="0" quotePrefix="0" xfId="0"/>
    <xf numFmtId="0" fontId="0" fillId="0" borderId="8" pivotButton="0" quotePrefix="0" xfId="0"/>
    <xf numFmtId="0" fontId="0" fillId="0" borderId="9" pivotButton="0" quotePrefix="0" xfId="0"/>
    <xf numFmtId="0" fontId="0" fillId="0" borderId="10" pivotButton="0" quotePrefix="0" xfId="0"/>
    <xf numFmtId="0" fontId="0" fillId="0" borderId="11" pivotButton="0" quotePrefix="0" xfId="0"/>
    <xf numFmtId="165" fontId="1" fillId="0" borderId="2" applyAlignment="1" pivotButton="0" quotePrefix="0" xfId="0">
      <alignment vertical="center"/>
    </xf>
    <xf numFmtId="0" fontId="1" fillId="0" borderId="2" applyAlignment="1" pivotButton="0" quotePrefix="0" xfId="0">
      <alignment horizontal="left" vertical="center" wrapText="1"/>
    </xf>
    <xf numFmtId="0" fontId="4" fillId="0" borderId="2" applyAlignment="1" pivotButton="0" quotePrefix="0" xfId="0">
      <alignment horizontal="left" vertical="center" wrapText="1"/>
    </xf>
    <xf numFmtId="168" fontId="1" fillId="0" borderId="2" applyAlignment="1" pivotButton="0" quotePrefix="0" xfId="0">
      <alignment horizontal="left" vertical="center" wrapText="1"/>
    </xf>
    <xf numFmtId="1" fontId="1" fillId="0" borderId="2" applyAlignment="1" pivotButton="0" quotePrefix="0" xfId="0">
      <alignment horizontal="left" vertical="center" wrapText="1"/>
    </xf>
    <xf numFmtId="0" fontId="1" fillId="2" borderId="2" applyAlignment="1" applyProtection="1" pivotButton="0" quotePrefix="0" xfId="0">
      <alignment horizontal="left" vertical="center" wrapText="1"/>
      <protection locked="0" hidden="0"/>
    </xf>
    <xf numFmtId="0" fontId="0" fillId="0" borderId="5" applyProtection="1" pivotButton="0" quotePrefix="0" xfId="0">
      <protection locked="0" hidden="0"/>
    </xf>
    <xf numFmtId="0" fontId="0" fillId="0" borderId="6" applyProtection="1" pivotButton="0" quotePrefix="0" xfId="0">
      <protection locked="0" hidden="0"/>
    </xf>
    <xf numFmtId="0" fontId="4" fillId="2" borderId="2" applyAlignment="1" applyProtection="1" pivotButton="0" quotePrefix="0" xfId="0">
      <alignment horizontal="left" vertical="center" wrapText="1"/>
      <protection locked="0" hidden="0"/>
    </xf>
    <xf numFmtId="0" fontId="4" fillId="0" borderId="0" applyAlignment="1" pivotButton="0" quotePrefix="0" xfId="0">
      <alignment vertical="top"/>
    </xf>
    <xf numFmtId="0" fontId="0" fillId="0" borderId="3" applyProtection="1" pivotButton="0" quotePrefix="0" xfId="0">
      <protection locked="0" hidden="0"/>
    </xf>
    <xf numFmtId="0" fontId="0" fillId="0" borderId="4" applyProtection="1" pivotButton="0" quotePrefix="0" xfId="0">
      <protection locked="0" hidden="0"/>
    </xf>
    <xf numFmtId="0" fontId="0" fillId="0" borderId="7" applyProtection="1" pivotButton="0" quotePrefix="0" xfId="0">
      <protection locked="0" hidden="0"/>
    </xf>
    <xf numFmtId="0" fontId="0" fillId="0" borderId="0" applyProtection="1" pivotButton="0" quotePrefix="0" xfId="0">
      <protection locked="0" hidden="0"/>
    </xf>
    <xf numFmtId="0" fontId="0" fillId="0" borderId="8" applyProtection="1" pivotButton="0" quotePrefix="0" xfId="0">
      <protection locked="0" hidden="0"/>
    </xf>
    <xf numFmtId="0" fontId="0" fillId="0" borderId="9" applyProtection="1" pivotButton="0" quotePrefix="0" xfId="0">
      <protection locked="0" hidden="0"/>
    </xf>
    <xf numFmtId="0" fontId="0" fillId="0" borderId="10" applyProtection="1" pivotButton="0" quotePrefix="0" xfId="0">
      <protection locked="0" hidden="0"/>
    </xf>
    <xf numFmtId="0" fontId="0" fillId="0" borderId="11" applyProtection="1" pivotButton="0" quotePrefix="0" xfId="0">
      <protection locked="0" hidden="0"/>
    </xf>
    <xf numFmtId="165" fontId="1" fillId="0" borderId="2" applyAlignment="1" pivotButton="0" quotePrefix="0" xfId="0">
      <alignment horizontal="left" vertical="center" wrapText="1"/>
    </xf>
    <xf numFmtId="0" fontId="0" fillId="0" borderId="12" applyProtection="1" pivotButton="0" quotePrefix="0" xfId="0">
      <protection locked="0" hidden="0"/>
    </xf>
    <xf numFmtId="0" fontId="10" fillId="0" borderId="0" applyAlignment="1" pivotButton="0" quotePrefix="0" xfId="0">
      <alignment vertical="top" wrapText="1"/>
    </xf>
  </cellXfs>
  <cellStyles count="1">
    <cellStyle name="Normal" xfId="0" builtinId="0" hidden="0"/>
  </cellStyles>
  <dxfs count="4">
    <dxf>
      <fill>
        <patternFill patternType="solid">
          <fgColor rgb="00D9EAD3"/>
          <bgColor rgb="00D9EAD3"/>
        </patternFill>
      </fill>
    </dxf>
    <dxf>
      <fill>
        <patternFill patternType="solid">
          <fgColor rgb="00FCE5CD"/>
          <bgColor rgb="00FCE5CD"/>
        </patternFill>
      </fill>
    </dxf>
    <dxf>
      <fill>
        <patternFill patternType="solid">
          <fgColor rgb="00F4CCCC"/>
          <bgColor rgb="00F4CCCC"/>
        </patternFill>
      </fill>
    </dxf>
    <dxf>
      <fill>
        <patternFill patternType="solid">
          <fgColor rgb="00FFF2CC"/>
          <bgColor rgb="00FFF2C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comments/comment1.xml><?xml version="1.0" encoding="utf-8"?>
<comments xmlns="http://schemas.openxmlformats.org/spreadsheetml/2006/main">
  <authors>
    <author>vortrieb.ch</author>
  </authors>
  <commentList>
    <comment ref="A7" authorId="0" shapeId="0">
      <text>
        <t>Stichtag für den Status der Lieferantenerklärungen im Blatt «Einkaufsdaten».</t>
      </text>
    </comment>
  </commentList>
</comments>
</file>

<file path=xl/comments/comment2.xml><?xml version="1.0" encoding="utf-8"?>
<comments xmlns="http://schemas.openxmlformats.org/spreadsheetml/2006/main">
  <authors>
    <author>vortrieb.ch</author>
  </authors>
  <commentList>
    <comment ref="A4" authorId="0" shapeId="0">
      <text>
        <t>Konsolidiert mit allen kontrollierten in- und ausländischen Unternehmen (Art. 6 Abs. 2 VSoTr).</t>
      </text>
    </comment>
    <comment ref="A7" authorId="0" shapeId="0">
      <text>
        <t>Schwellen: CHF 20 Mio. Bilanzsumme, CHF 40 Mio. Umsatzerlös, 250 Vollzeitstellen. KMU, wenn in beiden Jahren mindestens zwei Grössen unterschritten sind.</t>
      </text>
    </comment>
    <comment ref="A9" authorId="0" shapeId="0">
      <text>
        <t>Gemäss Erläuterndem Bericht BJ (S. 21) gilt die Ausnahme dann nicht.</t>
      </text>
    </comment>
  </commentList>
</comments>
</file>

<file path=xl/comments/comment3.xml><?xml version="1.0" encoding="utf-8"?>
<comments xmlns="http://schemas.openxmlformats.org/spreadsheetml/2006/main">
  <authors>
    <author>vortrieb.ch</author>
  </authors>
  <commentList>
    <comment ref="B4" authorId="0" shapeId="0">
      <text>
        <t>Auch kontrollierte Gesellschaften erfassen.</t>
      </text>
    </comment>
    <comment ref="E4" authorId="0" shapeId="0">
      <text>
        <t>Aus Einfuhrdokumenten oder vom Spediteur.</t>
      </text>
    </comment>
    <comment ref="F4" authorId="0" shapeId="0">
      <text>
        <t>KEINE wählen, wenn die Tarifnummer nicht in Anhang 1 steht.</t>
      </text>
    </comment>
    <comment ref="G4" authorId="0" shapeId="0">
      <text>
        <t>Jahresmenge des Geschäftsjahres.</t>
      </text>
    </comment>
    <comment ref="H4" authorId="0" shapeId="0">
      <text>
        <t>Produktionsland gemäss Herkunftsangabe. Dienstleistungen: Land mit mindestens 50 Prozent Wertschöpfung.</t>
      </text>
    </comment>
    <comment ref="J4" authorId="0" shapeId="0">
      <text>
        <t>Nur für Anhang-1-Positionen.</t>
      </text>
    </comment>
    <comment ref="L4" authorId="0" shapeId="0">
      <text>
        <t>Art. 12 Abs. 3 VSoTr.</t>
      </text>
    </comment>
    <comment ref="P4" authorId="0" shapeId="0">
      <text>
        <t>Massgebend ist das Datum der Prüfung im Blatt «Start».</t>
      </text>
    </comment>
  </commentList>
</comments>
</file>

<file path=xl/tables/table1.xml><?xml version="1.0" encoding="utf-8"?>
<table xmlns="http://schemas.openxmlformats.org/spreadsheetml/2006/main" id="1" name="tblSchwellen" displayName="tblSchwellen" ref="A3:E26" headerRowCount="1">
  <autoFilter ref="A3:E26"/>
  <tableColumns count="5">
    <tableColumn id="1" name="Code"/>
    <tableColumn id="2" name="Teil"/>
    <tableColumn id="3" name="Bezeichnung"/>
    <tableColumn id="4" name="Zolltarifnummer"/>
    <tableColumn id="5" name="Schwelle kg/Jahr"/>
  </tableColumns>
  <tableStyleInfo name="TableStyleLight1" showFirstColumn="0" showLastColumn="0" showRowStripes="0" showColumnStripes="0"/>
</table>
</file>

<file path=xl/tables/table2.xml><?xml version="1.0" encoding="utf-8"?>
<table xmlns="http://schemas.openxmlformats.org/spreadsheetml/2006/main" id="2" name="tblEinkauf" displayName="tblEinkauf" ref="A4:Q304" headerRowCount="1">
  <autoFilter ref="A4:Q304"/>
  <tableColumns count="17">
    <tableColumn id="1" name="ID"/>
    <tableColumn id="2" name="Gesellschaft"/>
    <tableColumn id="3" name="Lieferant"/>
    <tableColumn id="4" name="Artikel / Warengruppe"/>
    <tableColumn id="5" name="Zolltarifnummer"/>
    <tableColumn id="6" name="Anhang-1-Code"/>
    <tableColumn id="7" name="Menge kg (Einfuhr oder Bearbeitung)"/>
    <tableColumn id="8" name="Ursprungsland Produkt (ISO-2)"/>
    <tableColumn id="9" name="UNICEF «Basic»?"/>
    <tableColumn id="10" name="Herkunftsland der Metalle"/>
    <tableColumn id="11" name="Hinweis auf Konflikt- oder Hochrisikogebiet"/>
    <tableColumn id="12" name="Anteil Rezyklat in %"/>
    <tableColumn id="13" name="Lieferant veröffentlicht Bericht nach Art. 964l OR"/>
    <tableColumn id="14" name="Lieferantenerklärung vorhanden"/>
    <tableColumn id="15" name="Erklärung gültig bis"/>
    <tableColumn id="16" name="Status Erklärung"/>
    <tableColumn id="17" name="Bemerkung"/>
  </tableColumns>
  <tableStyleInfo name="TableStyleLight1" showFirstColumn="0" showLastColumn="0" showRowStripes="0" showColumnStripes="0"/>
</table>
</file>

<file path=xl/tables/table3.xml><?xml version="1.0" encoding="utf-8"?>
<table xmlns="http://schemas.openxmlformats.org/spreadsheetml/2006/main" id="3" name="tblLaender" displayName="tblLaender" ref="A3:C54" headerRowCount="1">
  <autoFilter ref="A3:C54"/>
  <tableColumns count="3">
    <tableColumn id="1" name="ISO"/>
    <tableColumn id="2" name="Land"/>
    <tableColumn id="3" name="Einstufung"/>
  </tableColumns>
  <tableStyleInfo name="TableStyleLight1" showFirstColumn="0" showLastColumn="0" showRowStripes="0" showColumnStripes="0"/>
</table>
</file>

<file path=xl/tables/table4.xml><?xml version="1.0" encoding="utf-8"?>
<table xmlns="http://schemas.openxmlformats.org/spreadsheetml/2006/main" id="4" name="tblErklaerungen" displayName="tblErklaerungen" ref="A28:G128" headerRowCount="1">
  <autoFilter ref="A28:G128"/>
  <tableColumns count="7">
    <tableColumn id="1" name="Lieferant"/>
    <tableColumn id="2" name="Angefragt am"/>
    <tableColumn id="3" name="Erinnerung am"/>
    <tableColumn id="4" name="Erhalten am"/>
    <tableColumn id="5" name="Gültig bis"/>
    <tableColumn id="6" name="Ablageort"/>
    <tableColumn id="7" name="Bemerkung"/>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2.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3.xml.rels><Relationships xmlns="http://schemas.openxmlformats.org/package/2006/relationships"><Relationship Type="http://schemas.openxmlformats.org/officeDocument/2006/relationships/table" Target="/xl/tables/table1.xml" Id="rId1"/></Relationships>
</file>

<file path=xl/worksheets/_rels/sheet4.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table" Target="/xl/tables/table3.xml" Id="rId1"/></Relationships>
</file>

<file path=xl/worksheets/_rels/sheet8.xml.rels><Relationships xmlns="http://schemas.openxmlformats.org/package/2006/relationships"><Relationship Type="http://schemas.openxmlformats.org/officeDocument/2006/relationships/table" Target="/xl/tables/table4.xml" Id="rId1"/></Relationships>
</file>

<file path=xl/worksheets/sheet1.xml><?xml version="1.0" encoding="utf-8"?>
<worksheet xmlns="http://schemas.openxmlformats.org/spreadsheetml/2006/main">
  <sheetPr>
    <outlinePr summaryBelow="1" summaryRight="1"/>
    <pageSetUpPr fitToPage="1"/>
  </sheetPr>
  <dimension ref="A1:F30"/>
  <sheetViews>
    <sheetView showGridLines="0" workbookViewId="0">
      <selection activeCell="A1" sqref="A1"/>
    </sheetView>
  </sheetViews>
  <sheetFormatPr baseColWidth="8" defaultRowHeight="15"/>
  <cols>
    <col width="44" customWidth="1" min="1" max="1"/>
    <col width="40" customWidth="1" min="2" max="2"/>
    <col width="30" customWidth="1" min="3" max="3"/>
    <col width="12" customWidth="1" min="4" max="4"/>
    <col width="12" customWidth="1" min="5" max="5"/>
    <col width="12" customWidth="1" min="6" max="6"/>
  </cols>
  <sheetData>
    <row r="1" ht="22" customHeight="1">
      <c r="A1" s="1" t="inlineStr">
        <is>
          <t>Lieferketten-Check: Befreiung prüfen und dokumentieren</t>
        </is>
      </c>
      <c r="B1" s="2" t="n"/>
      <c r="C1" s="2" t="n"/>
      <c r="D1" s="2" t="n"/>
      <c r="E1" s="2" t="n"/>
      <c r="F1" s="2" t="n"/>
    </row>
    <row r="2">
      <c r="A2" s="3" t="inlineStr">
        <is>
          <t>Excel-Vorlage von vortrieb.ch zum Artikel «Sorgfaltspflichten Lieferkette: Befreiung prüfen und sauber belegen». Stand Oktober 2026.</t>
        </is>
      </c>
    </row>
    <row r="3" ht="18" customHeight="1">
      <c r="A3" s="4" t="inlineStr">
        <is>
          <t>Unternehmen</t>
        </is>
      </c>
      <c r="B3" s="5" t="inlineStr">
        <is>
          <t>Muster AG</t>
        </is>
      </c>
      <c r="C3" s="6" t="inlineStr">
        <is>
          <t>Beispiel (fiktiv), überschreiben oder löschen</t>
        </is>
      </c>
    </row>
    <row r="4" ht="18" customHeight="1">
      <c r="A4" s="4" t="inlineStr">
        <is>
          <t>Geschäftsjahr (Beginn)</t>
        </is>
      </c>
      <c r="B4" s="7" t="n">
        <v>46023</v>
      </c>
    </row>
    <row r="5" ht="18" customHeight="1">
      <c r="A5" s="4" t="inlineStr">
        <is>
          <t>Geschäftsjahr (Ende)</t>
        </is>
      </c>
      <c r="B5" s="7" t="n">
        <v>46387</v>
      </c>
    </row>
    <row r="6" ht="18" customHeight="1">
      <c r="A6" s="4" t="inlineStr">
        <is>
          <t>Verantwortliche Person (Funktion)</t>
        </is>
      </c>
      <c r="B6" s="5" t="inlineStr">
        <is>
          <t>Leitung Einkauf</t>
        </is>
      </c>
    </row>
    <row r="7" ht="18" customHeight="1">
      <c r="A7" s="4" t="inlineStr">
        <is>
          <t>Datum der Prüfung</t>
        </is>
      </c>
      <c r="B7" s="7" t="n">
        <v>46402</v>
      </c>
    </row>
    <row r="8" ht="18" customHeight="1">
      <c r="A8" s="4" t="inlineStr">
        <is>
          <t>Kontrollierte Gesellschaften einbezogen (Namen)</t>
        </is>
      </c>
      <c r="B8" s="5" t="inlineStr">
        <is>
          <t>Muster AG; Muster Polska Sp. z o.o.</t>
        </is>
      </c>
    </row>
    <row r="10" ht="15" customHeight="1">
      <c r="A10" s="8" t="inlineStr">
        <is>
          <t>So arbeiten Sie mit dieser Vorlage:
1. Tragen Sie im Blatt «Einkaufsdaten» alle Positionen mit Zolltarifnummer, Menge und Ursprungsland ein. Zählen Sie Gesellschaften mit, die Ihr Unternehmen kontrolliert (Art. 4 Abs. 2 VSoTr).
2. Füllen Sie das Blatt «KMU-Status» für die letzten zwei Geschäftsjahre aus.
3. Prüfen Sie die Ergebnisse in «Mineralien-Check» und «Kinderarbeit-Check».
4. Erfassen Sie Lieferantenerklärungen (Textbaustein und Übersicht im Blatt «Lieferantenerklaerung»).
5. Drucken Sie den «Befreiungsnachweis» als PDF, lassen Sie ihn unterschreiben und legen Sie ihn ab.
Wiederholen Sie die Prüfung jedes Geschäftsjahr.</t>
        </is>
      </c>
    </row>
    <row r="11" ht="15" customHeight="1"/>
    <row r="12" ht="15" customHeight="1"/>
    <row r="13" ht="15" customHeight="1"/>
    <row r="14" ht="15" customHeight="1"/>
    <row r="15" ht="15" customHeight="1"/>
    <row r="16" ht="15" customHeight="1"/>
    <row r="17" ht="15" customHeight="1"/>
    <row r="18" ht="15" customHeight="1"/>
    <row r="19" ht="15" customHeight="1"/>
    <row r="20" ht="15" customHeight="1"/>
    <row r="22">
      <c r="A22" s="9" t="inlineStr">
        <is>
          <t>Legende</t>
        </is>
      </c>
    </row>
    <row r="23">
      <c r="A23" s="10" t="inlineStr">
        <is>
          <t>Eingabe</t>
        </is>
      </c>
      <c r="B23" s="8" t="inlineStr">
        <is>
          <t>Grau hinterlegte Zellen füllen Sie aus.</t>
        </is>
      </c>
    </row>
    <row r="24" ht="26" customHeight="1">
      <c r="A24" s="11" t="inlineStr">
        <is>
          <t>Berechnung</t>
        </is>
      </c>
      <c r="B24" s="8" t="inlineStr">
        <is>
          <t>Weisse Zellen mit Rahmen rechnen automatisch und sind geschützt (Blattschutz ohne Passwort).</t>
        </is>
      </c>
    </row>
    <row r="25" ht="38" customHeight="1">
      <c r="A25" s="12" t="inlineStr">
        <is>
          <t>Beispiel</t>
        </is>
      </c>
      <c r="B25" s="8" t="inlineStr">
        <is>
          <t>Die Vorlage enthält fiktive Beispielwerte, jeweils mit «Beispiel» markiert. Überschreiben oder löschen Sie die grauen Zellen, die Formeln bleiben erhalten.</t>
        </is>
      </c>
    </row>
    <row r="27">
      <c r="A27" s="4" t="inlineStr">
        <is>
          <t>Quelle</t>
        </is>
      </c>
      <c r="B27" s="13" t="inlineStr">
        <is>
          <t>vortrieb.ch</t>
        </is>
      </c>
    </row>
    <row r="28">
      <c r="A28" s="4" t="inlineStr">
        <is>
          <t>Stand</t>
        </is>
      </c>
      <c r="B28" s="13" t="inlineStr">
        <is>
          <t>Oktober 2026</t>
        </is>
      </c>
    </row>
    <row r="29">
      <c r="A29" s="4" t="inlineStr">
        <is>
          <t>Rechtsgrundlage</t>
        </is>
      </c>
      <c r="B29" s="13" t="inlineStr">
        <is>
          <t>Art. 964j bis 964l OR, VSoTr (SR 221.433), Stand 1. Januar 2024</t>
        </is>
      </c>
    </row>
    <row r="30">
      <c r="A30" s="4" t="inlineStr">
        <is>
          <t>Hinweis</t>
        </is>
      </c>
      <c r="B30" s="14" t="inlineStr">
        <is>
          <t>Vorlage ohne Gewähr, keine Rechtsberatung im Einzelfall.</t>
        </is>
      </c>
    </row>
  </sheetData>
  <sheetProtection selectLockedCells="0" selectUnlockedCells="0" sheet="1" objects="0" insertRows="1" insertHyperlinks="1" autoFilter="0" scenarios="0" formatColumns="0" deleteColumns="1" insertColumns="1" pivotTables="1" deleteRows="1" formatCells="1" formatRows="0" sort="1"/>
  <mergeCells count="5">
    <mergeCell ref="A10:F20"/>
    <mergeCell ref="B24:F24"/>
    <mergeCell ref="C3:C8"/>
    <mergeCell ref="B25:F25"/>
    <mergeCell ref="B23:F23"/>
  </mergeCells>
  <dataValidations count="1">
    <dataValidation sqref="B4 B5 B7" showDropDown="0" showInputMessage="0" showErrorMessage="1" allowBlank="1" errorTitle="Datum" error="Bitte ein Datum im Format TT.MM.JJJJ eingeben." type="date" operator="between">
      <formula1>36526</formula1>
      <formula2>73051</formula2>
    </dataValidation>
  </dataValidations>
  <pageMargins left="0.75" right="0.75" top="1" bottom="1" header="0.5" footer="0.5"/>
  <pageSetup orientation="portrait" paperSize="9" fitToHeight="0" fitToWidth="1"/>
  <headerFooter>
    <oddHeader/>
    <oddFooter>&amp;L&amp;"Arial"&amp;8 Vortrieb.ch, Stand Oktober 2026. Keine Rechtsberatung. Rechtsgrundlage: Art. 964j bis 964l OR, VSoTr (SR 221.433).&amp;R&amp;"Arial"&amp;8 &amp;P / &amp;N</oddFooter>
    <evenHeader/>
    <evenFooter/>
    <firstHeader/>
    <firstFooter/>
  </headerFooter>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fitToPage="1"/>
  </sheetPr>
  <dimension ref="A1:D13"/>
  <sheetViews>
    <sheetView showGridLines="0" workbookViewId="0">
      <selection activeCell="A1" sqref="A1"/>
    </sheetView>
  </sheetViews>
  <sheetFormatPr baseColWidth="8" defaultRowHeight="15"/>
  <cols>
    <col width="44" customWidth="1" min="1" max="1"/>
    <col width="18" customWidth="1" min="2" max="2"/>
    <col width="18" customWidth="1" min="3" max="3"/>
    <col width="30" customWidth="1" min="4" max="4"/>
  </cols>
  <sheetData>
    <row r="1" ht="22" customHeight="1">
      <c r="A1" s="1" t="inlineStr">
        <is>
          <t>KMU-Status nach Art. 6 VSoTr (nur Kinderarbeit)</t>
        </is>
      </c>
      <c r="B1" s="2" t="n"/>
      <c r="C1" s="2" t="n"/>
      <c r="D1" s="2" t="n"/>
    </row>
    <row r="2" ht="20" customHeight="1">
      <c r="A2" s="15" t="inlineStr">
        <is>
          <t>Kennzahl</t>
        </is>
      </c>
      <c r="B2" s="15" t="inlineStr">
        <is>
          <t>Vorjahr (N-1)</t>
        </is>
      </c>
      <c r="C2" s="15" t="inlineStr">
        <is>
          <t>Geschäftsjahr (N)</t>
        </is>
      </c>
      <c r="D2" s="15" t="inlineStr">
        <is>
          <t>Hinweis</t>
        </is>
      </c>
    </row>
    <row r="3" ht="18" customHeight="1">
      <c r="A3" s="8" t="inlineStr">
        <is>
          <t>Geschäftsjahr</t>
        </is>
      </c>
      <c r="B3" s="16" t="n">
        <v>2025</v>
      </c>
      <c r="C3" s="16" t="n">
        <v>2026</v>
      </c>
      <c r="D3" s="6" t="inlineStr">
        <is>
          <t>Beispiel (fiktiv), überschreiben oder löschen</t>
        </is>
      </c>
    </row>
    <row r="4" ht="28" customHeight="1">
      <c r="A4" s="8" t="inlineStr">
        <is>
          <t>Bilanzsumme in CHF (inkl. kontrollierte Unternehmen)</t>
        </is>
      </c>
      <c r="B4" s="17" t="n">
        <v>23500000</v>
      </c>
      <c r="C4" s="17" t="n">
        <v>24000000</v>
      </c>
    </row>
    <row r="5" ht="18" customHeight="1">
      <c r="A5" s="8" t="inlineStr">
        <is>
          <t>Umsatzerlös in CHF</t>
        </is>
      </c>
      <c r="B5" s="17" t="n">
        <v>36800000</v>
      </c>
      <c r="C5" s="17" t="n">
        <v>38000000</v>
      </c>
    </row>
    <row r="6" ht="18" customHeight="1">
      <c r="A6" s="8" t="inlineStr">
        <is>
          <t>Vollzeitstellen im Jahresdurchschnitt</t>
        </is>
      </c>
      <c r="B6" s="18" t="n">
        <v>172</v>
      </c>
      <c r="C6" s="18" t="n">
        <v>180</v>
      </c>
    </row>
    <row r="7" ht="18" customHeight="1">
      <c r="A7" s="8" t="inlineStr">
        <is>
          <t>Anzahl unterschrittene Grössen</t>
        </is>
      </c>
      <c r="B7" s="19">
        <f>IF(COUNT(B4:B6)&lt;3,"",(B4&lt;20000000)+(B5&lt;40000000)+(B6&lt;250))</f>
        <v/>
      </c>
      <c r="C7" s="19">
        <f>IF(COUNT(C4:C6)&lt;3,"",(C4&lt;20000000)+(C5&lt;40000000)+(C6&lt;250))</f>
        <v/>
      </c>
    </row>
    <row r="8" ht="18" customHeight="1">
      <c r="A8" s="8" t="inlineStr">
        <is>
          <t>KMU-Kriterium im Jahr erfüllt</t>
        </is>
      </c>
      <c r="B8" s="20">
        <f>IF(COUNT(B4:B6)&lt;3,"Daten fehlen",IF(B7&gt;=2,"Ja","Nein"))</f>
        <v/>
      </c>
      <c r="C8" s="20">
        <f>IF(COUNT(C4:C6)&lt;3,"Daten fehlen",IF(C7&gt;=2,"Ja","Nein"))</f>
        <v/>
      </c>
    </row>
    <row r="9" ht="28" customHeight="1">
      <c r="A9" s="8" t="inlineStr">
        <is>
          <t>Teil eines Konzerns, der die Grössen überschreitet?</t>
        </is>
      </c>
      <c r="B9" s="21" t="inlineStr">
        <is>
          <t>Nein</t>
        </is>
      </c>
      <c r="C9" s="12" t="inlineStr">
        <is>
          <t>Beispiel</t>
        </is>
      </c>
    </row>
    <row r="11" ht="32" customHeight="1">
      <c r="A11" s="4" t="inlineStr">
        <is>
          <t>Ergebnis</t>
        </is>
      </c>
      <c r="B11" s="22">
        <f>IF(OR(B8="Daten fehlen",C8="Daten fehlen",B9=""),"Bitte alle Felder ausfüllen",IF(AND(B8="Ja",C8="Ja",B9="Nein"),"KMU: von der Prüfung auf begründeten Verdacht befreit (Art. 6 VSoTr). Art. 8 beachten.","Kein KMU nach Art. 6 VSoTr: weiter im Blatt Kinderarbeit-Check"))</f>
        <v/>
      </c>
      <c r="C11" s="23" t="n"/>
      <c r="D11" s="24" t="n"/>
    </row>
    <row r="13" ht="28" customHeight="1">
      <c r="A13" s="25" t="inlineStr">
        <is>
          <t>Die KMU-Ausnahme gilt nur für Kinderarbeit. Für Mineralien und Metalle zählen allein die Mengen nach Anhang 1 VSoTr.</t>
        </is>
      </c>
    </row>
  </sheetData>
  <sheetProtection selectLockedCells="0" selectUnlockedCells="0" sheet="1" objects="0" insertRows="1" insertHyperlinks="1" autoFilter="0" scenarios="0" formatColumns="0" deleteColumns="1" insertColumns="1" pivotTables="1" deleteRows="1" formatCells="1" formatRows="0" sort="1"/>
  <mergeCells count="3">
    <mergeCell ref="D3:D6"/>
    <mergeCell ref="B11:D11"/>
    <mergeCell ref="A13:D13"/>
  </mergeCells>
  <conditionalFormatting sqref="B11:D11">
    <cfRule type="expression" priority="1" dxfId="0" stopIfTrue="1">
      <formula>LEFT($B$11,4)="KMU:"</formula>
    </cfRule>
    <cfRule type="expression" priority="2" dxfId="1" stopIfTrue="1">
      <formula>$B$11&lt;&gt;""</formula>
    </cfRule>
  </conditionalFormatting>
  <dataValidations count="3">
    <dataValidation sqref="B9" showDropDown="0" showInputMessage="0" showErrorMessage="1" allowBlank="1" errorTitle="Auswahl" error="Bitte einen Wert aus der Liste wählen." type="list">
      <formula1>"Ja,Nein"</formula1>
    </dataValidation>
    <dataValidation sqref="B3:C3" showDropDown="0" showInputMessage="0" showErrorMessage="1" allowBlank="1" errorTitle="Jahr" error="Bitte ein Jahr wie 2026 eingeben." type="whole" operator="between">
      <formula1>2000</formula1>
      <formula2>2100</formula2>
    </dataValidation>
    <dataValidation sqref="B4:C6" showDropDown="0" showInputMessage="0" showErrorMessage="1" allowBlank="1" errorTitle="Zahl" error="Bitte eine Zahl ab 0 eingeben." type="decimal" operator="greaterThanOrEqual">
      <formula1>0</formula1>
    </dataValidation>
  </dataValidations>
  <pageMargins left="0.75" right="0.75" top="1" bottom="1" header="0.5" footer="0.5"/>
  <pageSetup orientation="portrait" paperSize="9" fitToHeight="0" fitToWidth="1"/>
  <headerFooter>
    <oddHeader/>
    <oddFooter>&amp;L&amp;"Arial"&amp;8 Vortrieb.ch, Stand Oktober 2026. Keine Rechtsberatung. Rechtsgrundlage: Art. 964j bis 964l OR, VSoTr (SR 221.433).&amp;R&amp;"Arial"&amp;8 &amp;P / &amp;N</oddFooter>
    <evenHeader/>
    <evenFooter/>
    <firstHeader/>
    <firstFooter/>
  </headerFooter>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fitToPage="1"/>
  </sheetPr>
  <dimension ref="A1:E28"/>
  <sheetViews>
    <sheetView showGridLines="0" workbookViewId="0">
      <selection activeCell="A1" sqref="A1"/>
    </sheetView>
  </sheetViews>
  <sheetFormatPr baseColWidth="8" defaultRowHeight="15"/>
  <cols>
    <col width="9" customWidth="1" min="1" max="1"/>
    <col width="14" customWidth="1" min="2" max="2"/>
    <col width="52" customWidth="1" min="3" max="3"/>
    <col width="22" customWidth="1" min="4" max="4"/>
    <col width="16" customWidth="1" min="5" max="5"/>
  </cols>
  <sheetData>
    <row r="1" ht="22" customHeight="1">
      <c r="A1" s="1" t="inlineStr">
        <is>
          <t>Anhang 1 VSoTr: Mengenschwellen pro Jahr</t>
        </is>
      </c>
      <c r="B1" s="2" t="n"/>
      <c r="C1" s="2" t="n"/>
      <c r="D1" s="2" t="n"/>
      <c r="E1" s="2" t="n"/>
    </row>
    <row r="2">
      <c r="A2" s="3" t="inlineStr">
        <is>
          <t>Quelle: Anhang 1 VSoTr, Stand 1. Januar 2024 (https://www.fedlex.admin.ch/eli/cc/2021/847/de)</t>
        </is>
      </c>
    </row>
    <row r="3" ht="20" customHeight="1">
      <c r="A3" s="15" t="inlineStr">
        <is>
          <t>Code</t>
        </is>
      </c>
      <c r="B3" s="15" t="inlineStr">
        <is>
          <t>Teil</t>
        </is>
      </c>
      <c r="C3" s="15" t="inlineStr">
        <is>
          <t>Bezeichnung</t>
        </is>
      </c>
      <c r="D3" s="15" t="inlineStr">
        <is>
          <t>Zolltarifnummer</t>
        </is>
      </c>
      <c r="E3" s="15" t="inlineStr">
        <is>
          <t>Schwelle kg/Jahr</t>
        </is>
      </c>
    </row>
    <row r="4">
      <c r="A4" s="11" t="inlineStr">
        <is>
          <t>A1</t>
        </is>
      </c>
      <c r="B4" s="11" t="inlineStr">
        <is>
          <t>A Mineralien</t>
        </is>
      </c>
      <c r="C4" s="26" t="inlineStr">
        <is>
          <t>Zinnerze und ihre Konzentrate</t>
        </is>
      </c>
      <c r="D4" s="27" t="inlineStr">
        <is>
          <t>2609 00 00</t>
        </is>
      </c>
      <c r="E4" s="28" t="n">
        <v>5000</v>
      </c>
    </row>
    <row r="5">
      <c r="A5" s="11" t="inlineStr">
        <is>
          <t>A2</t>
        </is>
      </c>
      <c r="B5" s="11" t="inlineStr">
        <is>
          <t>A Mineralien</t>
        </is>
      </c>
      <c r="C5" s="26" t="inlineStr">
        <is>
          <t>Wolframerze und ihre Konzentrate</t>
        </is>
      </c>
      <c r="D5" s="27" t="inlineStr">
        <is>
          <t>2611 00 00</t>
        </is>
      </c>
      <c r="E5" s="28" t="n">
        <v>250000</v>
      </c>
    </row>
    <row r="6">
      <c r="A6" s="11" t="inlineStr">
        <is>
          <t>A3</t>
        </is>
      </c>
      <c r="B6" s="11" t="inlineStr">
        <is>
          <t>A Mineralien</t>
        </is>
      </c>
      <c r="C6" s="26" t="inlineStr">
        <is>
          <t>Tantal- oder Nioberze und ihre Konzentrate</t>
        </is>
      </c>
      <c r="D6" s="27" t="inlineStr">
        <is>
          <t>ex 2615 90 00</t>
        </is>
      </c>
      <c r="E6" s="28" t="n">
        <v>100000</v>
      </c>
    </row>
    <row r="7">
      <c r="A7" s="11" t="inlineStr">
        <is>
          <t>A4</t>
        </is>
      </c>
      <c r="B7" s="11" t="inlineStr">
        <is>
          <t>A Mineralien</t>
        </is>
      </c>
      <c r="C7" s="26" t="inlineStr">
        <is>
          <t>Golderze und ihre Konzentrate</t>
        </is>
      </c>
      <c r="D7" s="27" t="inlineStr">
        <is>
          <t>ex 2616 90 00</t>
        </is>
      </c>
      <c r="E7" s="28" t="n">
        <v>4000000</v>
      </c>
    </row>
    <row r="8">
      <c r="A8" s="11" t="inlineStr">
        <is>
          <t>GOLD</t>
        </is>
      </c>
      <c r="B8" s="11" t="inlineStr">
        <is>
          <t>A und B</t>
        </is>
      </c>
      <c r="C8" s="26" t="inlineStr">
        <is>
          <t>Gold in Rohform, als Halbzeug oder Pulver</t>
        </is>
      </c>
      <c r="D8" s="27" t="inlineStr">
        <is>
          <t>ex 7108</t>
        </is>
      </c>
      <c r="E8" s="28" t="n">
        <v>100</v>
      </c>
    </row>
    <row r="9">
      <c r="A9" s="11" t="inlineStr">
        <is>
          <t>B1</t>
        </is>
      </c>
      <c r="B9" s="11" t="inlineStr">
        <is>
          <t>B Metalle</t>
        </is>
      </c>
      <c r="C9" s="26" t="inlineStr">
        <is>
          <t>Wolframoxide und -hydroxide</t>
        </is>
      </c>
      <c r="D9" s="27" t="inlineStr">
        <is>
          <t>ex 2825 90 00</t>
        </is>
      </c>
      <c r="E9" s="28" t="n">
        <v>100000</v>
      </c>
    </row>
    <row r="10">
      <c r="A10" s="11" t="inlineStr">
        <is>
          <t>B2</t>
        </is>
      </c>
      <c r="B10" s="11" t="inlineStr">
        <is>
          <t>B Metalle</t>
        </is>
      </c>
      <c r="C10" s="26" t="inlineStr">
        <is>
          <t>Zinnoxide und -hydroxide</t>
        </is>
      </c>
      <c r="D10" s="27" t="inlineStr">
        <is>
          <t>ex 2825 90 00</t>
        </is>
      </c>
      <c r="E10" s="28" t="n">
        <v>3600</v>
      </c>
    </row>
    <row r="11">
      <c r="A11" s="11" t="inlineStr">
        <is>
          <t>B3</t>
        </is>
      </c>
      <c r="B11" s="11" t="inlineStr">
        <is>
          <t>B Metalle</t>
        </is>
      </c>
      <c r="C11" s="26" t="inlineStr">
        <is>
          <t>Zinnchloride</t>
        </is>
      </c>
      <c r="D11" s="27" t="inlineStr">
        <is>
          <t>ex 2827 39 00</t>
        </is>
      </c>
      <c r="E11" s="28" t="n">
        <v>10000</v>
      </c>
    </row>
    <row r="12">
      <c r="A12" s="11" t="inlineStr">
        <is>
          <t>B4</t>
        </is>
      </c>
      <c r="B12" s="11" t="inlineStr">
        <is>
          <t>B Metalle</t>
        </is>
      </c>
      <c r="C12" s="26" t="inlineStr">
        <is>
          <t>Wolframate</t>
        </is>
      </c>
      <c r="D12" s="27" t="inlineStr">
        <is>
          <t>2841 80 00</t>
        </is>
      </c>
      <c r="E12" s="28" t="n">
        <v>100000</v>
      </c>
    </row>
    <row r="13">
      <c r="A13" s="11" t="inlineStr">
        <is>
          <t>B5</t>
        </is>
      </c>
      <c r="B13" s="11" t="inlineStr">
        <is>
          <t>B Metalle</t>
        </is>
      </c>
      <c r="C13" s="26" t="inlineStr">
        <is>
          <t>Tantalate</t>
        </is>
      </c>
      <c r="D13" s="27" t="inlineStr">
        <is>
          <t>ex 2841 90 00</t>
        </is>
      </c>
      <c r="E13" s="28" t="n">
        <v>30</v>
      </c>
    </row>
    <row r="14">
      <c r="A14" s="11" t="inlineStr">
        <is>
          <t>B6</t>
        </is>
      </c>
      <c r="B14" s="11" t="inlineStr">
        <is>
          <t>B Metalle</t>
        </is>
      </c>
      <c r="C14" s="26" t="inlineStr">
        <is>
          <t>Carbide des Wolframs</t>
        </is>
      </c>
      <c r="D14" s="27" t="inlineStr">
        <is>
          <t>ex 2849 90 00</t>
        </is>
      </c>
      <c r="E14" s="28" t="n">
        <v>10000</v>
      </c>
    </row>
    <row r="15">
      <c r="A15" s="11" t="inlineStr">
        <is>
          <t>B7</t>
        </is>
      </c>
      <c r="B15" s="11" t="inlineStr">
        <is>
          <t>B Metalle</t>
        </is>
      </c>
      <c r="C15" s="26" t="inlineStr">
        <is>
          <t>Carbide des Tantals</t>
        </is>
      </c>
      <c r="D15" s="27" t="inlineStr">
        <is>
          <t>ex 2849 90 00</t>
        </is>
      </c>
      <c r="E15" s="28" t="n">
        <v>770</v>
      </c>
    </row>
    <row r="16">
      <c r="A16" s="11" t="inlineStr">
        <is>
          <t>B9</t>
        </is>
      </c>
      <c r="B16" s="11" t="inlineStr">
        <is>
          <t>B Metalle</t>
        </is>
      </c>
      <c r="C16" s="26" t="inlineStr">
        <is>
          <t>Ferrowolfram und Ferrosiliciumwolfram</t>
        </is>
      </c>
      <c r="D16" s="27" t="inlineStr">
        <is>
          <t>7202 80 00</t>
        </is>
      </c>
      <c r="E16" s="28" t="n">
        <v>25000</v>
      </c>
    </row>
    <row r="17">
      <c r="A17" s="11" t="inlineStr">
        <is>
          <t>B10</t>
        </is>
      </c>
      <c r="B17" s="11" t="inlineStr">
        <is>
          <t>B Metalle</t>
        </is>
      </c>
      <c r="C17" s="26" t="inlineStr">
        <is>
          <t>Zinn in Rohform</t>
        </is>
      </c>
      <c r="D17" s="27" t="inlineStr">
        <is>
          <t>8001</t>
        </is>
      </c>
      <c r="E17" s="28" t="n">
        <v>100000</v>
      </c>
    </row>
    <row r="18">
      <c r="A18" s="11" t="inlineStr">
        <is>
          <t>B11</t>
        </is>
      </c>
      <c r="B18" s="11" t="inlineStr">
        <is>
          <t>B Metalle</t>
        </is>
      </c>
      <c r="C18" s="26" t="inlineStr">
        <is>
          <t>Zinn, als Stangen, Profile und Draht</t>
        </is>
      </c>
      <c r="D18" s="27" t="inlineStr">
        <is>
          <t>8003</t>
        </is>
      </c>
      <c r="E18" s="28" t="n">
        <v>1400</v>
      </c>
    </row>
    <row r="19">
      <c r="A19" s="11" t="inlineStr">
        <is>
          <t>B12</t>
        </is>
      </c>
      <c r="B19" s="11" t="inlineStr">
        <is>
          <t>B Metalle</t>
        </is>
      </c>
      <c r="C19" s="26" t="inlineStr">
        <is>
          <t>Zinn, andere Waren</t>
        </is>
      </c>
      <c r="D19" s="27" t="inlineStr">
        <is>
          <t>8007</t>
        </is>
      </c>
      <c r="E19" s="28" t="n">
        <v>2100</v>
      </c>
    </row>
    <row r="20">
      <c r="A20" s="11" t="inlineStr">
        <is>
          <t>B13</t>
        </is>
      </c>
      <c r="B20" s="11" t="inlineStr">
        <is>
          <t>B Metalle</t>
        </is>
      </c>
      <c r="C20" s="26" t="inlineStr">
        <is>
          <t>Wolfram, Pulver</t>
        </is>
      </c>
      <c r="D20" s="27" t="inlineStr">
        <is>
          <t>8101 10 00</t>
        </is>
      </c>
      <c r="E20" s="28" t="n">
        <v>2500</v>
      </c>
    </row>
    <row r="21">
      <c r="A21" s="11" t="inlineStr">
        <is>
          <t>B14</t>
        </is>
      </c>
      <c r="B21" s="11" t="inlineStr">
        <is>
          <t>B Metalle</t>
        </is>
      </c>
      <c r="C21" s="26" t="inlineStr">
        <is>
          <t>Wolfram in Rohform, einschliesslich gesinterte Stäbe und Stangen</t>
        </is>
      </c>
      <c r="D21" s="27" t="inlineStr">
        <is>
          <t>8101 94 00</t>
        </is>
      </c>
      <c r="E21" s="28" t="n">
        <v>500</v>
      </c>
    </row>
    <row r="22">
      <c r="A22" s="11" t="inlineStr">
        <is>
          <t>B15</t>
        </is>
      </c>
      <c r="B22" s="11" t="inlineStr">
        <is>
          <t>B Metalle</t>
        </is>
      </c>
      <c r="C22" s="26" t="inlineStr">
        <is>
          <t>Wolfram, als Draht</t>
        </is>
      </c>
      <c r="D22" s="27" t="inlineStr">
        <is>
          <t>8101 96 00</t>
        </is>
      </c>
      <c r="E22" s="28" t="n">
        <v>250</v>
      </c>
    </row>
    <row r="23">
      <c r="A23" s="11" t="inlineStr">
        <is>
          <t>B16</t>
        </is>
      </c>
      <c r="B23" s="11" t="inlineStr">
        <is>
          <t>B Metalle</t>
        </is>
      </c>
      <c r="C23" s="26" t="inlineStr">
        <is>
          <t>Andere Halbfabrikate und Waren aus Wolfram</t>
        </is>
      </c>
      <c r="D23" s="27" t="inlineStr">
        <is>
          <t>8101 99 00</t>
        </is>
      </c>
      <c r="E23" s="28" t="n">
        <v>350</v>
      </c>
    </row>
    <row r="24">
      <c r="A24" s="11" t="inlineStr">
        <is>
          <t>B17</t>
        </is>
      </c>
      <c r="B24" s="11" t="inlineStr">
        <is>
          <t>B Metalle</t>
        </is>
      </c>
      <c r="C24" s="26" t="inlineStr">
        <is>
          <t>Tantal in Rohform, einschliesslich gesinterte Stäbe und Stangen; Pulver</t>
        </is>
      </c>
      <c r="D24" s="27" t="inlineStr">
        <is>
          <t>8103 20 00</t>
        </is>
      </c>
      <c r="E24" s="28" t="n">
        <v>2500</v>
      </c>
    </row>
    <row r="25">
      <c r="A25" s="11" t="inlineStr">
        <is>
          <t>B18</t>
        </is>
      </c>
      <c r="B25" s="11" t="inlineStr">
        <is>
          <t>B Metalle</t>
        </is>
      </c>
      <c r="C25" s="26" t="inlineStr">
        <is>
          <t>Andere Halbfabrikate und Waren aus Tantal</t>
        </is>
      </c>
      <c r="D25" s="27" t="inlineStr">
        <is>
          <t>8103 91 00 / 8103 99 00</t>
        </is>
      </c>
      <c r="E25" s="28" t="n">
        <v>150</v>
      </c>
    </row>
    <row r="26">
      <c r="A26" s="11" t="inlineStr">
        <is>
          <t>KEINE</t>
        </is>
      </c>
      <c r="B26" s="11" t="n"/>
      <c r="C26" s="26" t="inlineStr">
        <is>
          <t>Nicht in Anhang 1 aufgeführt</t>
        </is>
      </c>
      <c r="D26" s="27" t="n"/>
      <c r="E26" s="28" t="n"/>
    </row>
    <row r="28" ht="42" customHeight="1">
      <c r="A28" s="25" t="inlineStr">
        <is>
          <t>Gold (ex 7108) steht in Teil A und Teil B mit derselben Tarifnummer und derselben Menge. Die Vorlage führt es als eine Position GOLD. Wortlaut der Bezeichnungen gekürzt; massgebend ist der amtliche Text auf fedlex.admin.ch. Vor jeder Jahresprüfung auf neue Fassung prüfen.</t>
        </is>
      </c>
    </row>
  </sheetData>
  <sheetProtection selectLockedCells="0" selectUnlockedCells="0" sheet="1" objects="0" insertRows="1" insertHyperlinks="1" autoFilter="0" scenarios="0" formatColumns="0" deleteColumns="1" insertColumns="1" pivotTables="1" deleteRows="1" formatCells="1" formatRows="0" sort="1"/>
  <mergeCells count="1">
    <mergeCell ref="A28:E28"/>
  </mergeCells>
  <pageMargins left="0.75" right="0.75" top="1" bottom="1" header="0.5" footer="0.5"/>
  <pageSetup orientation="portrait" paperSize="9" fitToHeight="0" fitToWidth="1"/>
  <headerFooter>
    <oddHeader/>
    <oddFooter>&amp;L&amp;"Arial"&amp;8 Vortrieb.ch, Stand Oktober 2026. Keine Rechtsberatung. Rechtsgrundlage: Art. 964j bis 964l OR, VSoTr (SR 221.433).&amp;R&amp;"Arial"&amp;8 &amp;P / &amp;N</oddFooter>
    <evenHeader/>
    <evenFooter/>
    <firstHeader/>
    <firstFooter/>
  </headerFooter>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fitToPage="1"/>
  </sheetPr>
  <dimension ref="A1:Q304"/>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6" customWidth="1" min="1" max="1"/>
    <col width="22" customWidth="1" min="2" max="2"/>
    <col width="15" customWidth="1" min="3" max="3"/>
    <col width="20" customWidth="1" min="4" max="4"/>
    <col width="16" customWidth="1" min="5" max="5"/>
    <col width="11" customWidth="1" min="6" max="6"/>
    <col width="13" customWidth="1" min="7" max="7"/>
    <col width="14" customWidth="1" min="8" max="8"/>
    <col width="12" customWidth="1" min="9" max="9"/>
    <col width="15" customWidth="1" min="10" max="10"/>
    <col width="15" customWidth="1" min="11" max="11"/>
    <col width="11" customWidth="1" min="12" max="12"/>
    <col width="17" customWidth="1" min="13" max="13"/>
    <col width="18" customWidth="1" min="14" max="14"/>
    <col width="12" customWidth="1" min="15" max="15"/>
    <col width="12" customWidth="1" min="16" max="16"/>
    <col width="22" customWidth="1" min="17" max="17"/>
  </cols>
  <sheetData>
    <row r="1" ht="22" customHeight="1">
      <c r="A1" s="1" t="inlineStr">
        <is>
          <t>Einkaufsdaten des Geschäftsjahres</t>
        </is>
      </c>
      <c r="B1" s="2" t="n"/>
      <c r="C1" s="2" t="n"/>
      <c r="D1" s="2" t="n"/>
      <c r="E1" s="2" t="n"/>
      <c r="F1" s="2" t="n"/>
      <c r="G1" s="2" t="n"/>
      <c r="H1" s="2" t="n"/>
      <c r="I1" s="2" t="n"/>
      <c r="J1" s="2" t="n"/>
      <c r="K1" s="2" t="n"/>
      <c r="L1" s="2" t="n"/>
      <c r="M1" s="2" t="n"/>
      <c r="N1" s="2" t="n"/>
      <c r="O1" s="2" t="n"/>
      <c r="P1" s="2" t="n"/>
      <c r="Q1" s="2" t="n"/>
    </row>
    <row r="2" ht="18" customHeight="1">
      <c r="A2" s="25" t="inlineStr">
        <is>
          <t>Eine Zeile pro Lieferant und Artikel oder Warengruppe. Zeilen 5 bis 9 sind fiktive Beispiele (Spalte Q). Kontrollierte Gesellschaften mit erfassen.</t>
        </is>
      </c>
    </row>
    <row r="3">
      <c r="A3" s="25" t="inlineStr">
        <is>
          <t>Grau: Eingabe. Spalten I und P rechnen automatisch.</t>
        </is>
      </c>
    </row>
    <row r="4" ht="58" customHeight="1">
      <c r="A4" s="15" t="inlineStr">
        <is>
          <t>ID</t>
        </is>
      </c>
      <c r="B4" s="15" t="inlineStr">
        <is>
          <t>Gesellschaft</t>
        </is>
      </c>
      <c r="C4" s="15" t="inlineStr">
        <is>
          <t>Lieferant</t>
        </is>
      </c>
      <c r="D4" s="15" t="inlineStr">
        <is>
          <t>Artikel / Warengruppe</t>
        </is>
      </c>
      <c r="E4" s="15" t="inlineStr">
        <is>
          <t>Zolltarifnummer</t>
        </is>
      </c>
      <c r="F4" s="15" t="inlineStr">
        <is>
          <t>Anhang-1-Code</t>
        </is>
      </c>
      <c r="G4" s="15" t="inlineStr">
        <is>
          <t>Menge kg (Einfuhr oder Bearbeitung)</t>
        </is>
      </c>
      <c r="H4" s="15" t="inlineStr">
        <is>
          <t>Ursprungsland Produkt (ISO-2)</t>
        </is>
      </c>
      <c r="I4" s="15" t="inlineStr">
        <is>
          <t>UNICEF «Basic»?</t>
        </is>
      </c>
      <c r="J4" s="15" t="inlineStr">
        <is>
          <t>Herkunftsland der Metalle</t>
        </is>
      </c>
      <c r="K4" s="15" t="inlineStr">
        <is>
          <t>Hinweis auf Konflikt- oder Hochrisikogebiet</t>
        </is>
      </c>
      <c r="L4" s="15" t="inlineStr">
        <is>
          <t>Anteil Rezyklat in %</t>
        </is>
      </c>
      <c r="M4" s="15" t="inlineStr">
        <is>
          <t>Lieferant veröffentlicht Bericht nach Art. 964l OR</t>
        </is>
      </c>
      <c r="N4" s="15" t="inlineStr">
        <is>
          <t>Lieferantenerklärung vorhanden</t>
        </is>
      </c>
      <c r="O4" s="15" t="inlineStr">
        <is>
          <t>Erklärung gültig bis</t>
        </is>
      </c>
      <c r="P4" s="15" t="inlineStr">
        <is>
          <t>Status Erklärung</t>
        </is>
      </c>
      <c r="Q4" s="15" t="inlineStr">
        <is>
          <t>Bemerkung</t>
        </is>
      </c>
    </row>
    <row r="5">
      <c r="A5" s="16" t="n">
        <v>1</v>
      </c>
      <c r="B5" s="10" t="inlineStr">
        <is>
          <t>Muster AG</t>
        </is>
      </c>
      <c r="C5" s="10" t="inlineStr">
        <is>
          <t>Lieferant 01</t>
        </is>
      </c>
      <c r="D5" s="10" t="inlineStr">
        <is>
          <t>Zinndraht 1 mm</t>
        </is>
      </c>
      <c r="E5" s="29" t="inlineStr">
        <is>
          <t>8003</t>
        </is>
      </c>
      <c r="F5" s="10" t="inlineStr">
        <is>
          <t>B11</t>
        </is>
      </c>
      <c r="G5" s="17" t="n">
        <v>800</v>
      </c>
      <c r="H5" s="10" t="inlineStr">
        <is>
          <t>DE</t>
        </is>
      </c>
      <c r="I5" s="11">
        <f>IF(tblEinkauf[[#This Row],[Ursprungsland Produkt (ISO-2)]]="","",IF(COUNTIF(tblLaender[ISO],tblEinkauf[[#This Row],[Ursprungsland Produkt (ISO-2)]])&gt;0,"Basic","nicht Basic"))</f>
        <v/>
      </c>
      <c r="J5" s="10" t="inlineStr">
        <is>
          <t>unbekannt</t>
        </is>
      </c>
      <c r="K5" s="10" t="inlineStr">
        <is>
          <t>Unbekannt</t>
        </is>
      </c>
      <c r="L5" s="30" t="n">
        <v>0</v>
      </c>
      <c r="M5" s="10" t="inlineStr">
        <is>
          <t>Unbekannt</t>
        </is>
      </c>
      <c r="N5" s="10" t="inlineStr">
        <is>
          <t>Ja</t>
        </is>
      </c>
      <c r="O5" s="31" t="n">
        <v>46387</v>
      </c>
      <c r="P5" s="11">
        <f>IF(AND(tblEinkauf[[#This Row],[Lieferant]]="",tblEinkauf[[#This Row],[Artikel / Warengruppe]]=""),"",IF(tblEinkauf[[#This Row],[Lieferantenerklärung vorhanden]]&lt;&gt;"Ja","fehlt",IF(tblEinkauf[[#This Row],[Erklärung gültig bis]]="","Datum fehlt",IF(tblEinkauf[[#This Row],[Erklärung gültig bis]]&lt;Start!$B$7,"abgelaufen","gültig"))))</f>
        <v/>
      </c>
      <c r="Q5" s="32" t="inlineStr">
        <is>
          <t>Beispiel (fiktiv)</t>
        </is>
      </c>
    </row>
    <row r="6">
      <c r="A6" s="16" t="n">
        <v>2</v>
      </c>
      <c r="B6" s="10" t="inlineStr">
        <is>
          <t>Muster AG</t>
        </is>
      </c>
      <c r="C6" s="10" t="inlineStr">
        <is>
          <t>Lieferant 02</t>
        </is>
      </c>
      <c r="D6" s="10" t="inlineStr">
        <is>
          <t>Feingold Granulat</t>
        </is>
      </c>
      <c r="E6" s="29" t="inlineStr">
        <is>
          <t>7108 12</t>
        </is>
      </c>
      <c r="F6" s="10" t="inlineStr">
        <is>
          <t>GOLD</t>
        </is>
      </c>
      <c r="G6" s="17" t="n">
        <v>120</v>
      </c>
      <c r="H6" s="10" t="inlineStr">
        <is>
          <t>CH</t>
        </is>
      </c>
      <c r="I6" s="11">
        <f>IF(tblEinkauf[[#This Row],[Ursprungsland Produkt (ISO-2)]]="","",IF(COUNTIF(tblLaender[ISO],tblEinkauf[[#This Row],[Ursprungsland Produkt (ISO-2)]])&gt;0,"Basic","nicht Basic"))</f>
        <v/>
      </c>
      <c r="J6" s="10" t="inlineStr">
        <is>
          <t>CH (Raffinerie)</t>
        </is>
      </c>
      <c r="K6" s="10" t="inlineStr">
        <is>
          <t>Nein</t>
        </is>
      </c>
      <c r="L6" s="30" t="n">
        <v>0.6</v>
      </c>
      <c r="M6" s="10" t="inlineStr">
        <is>
          <t>Ja</t>
        </is>
      </c>
      <c r="N6" s="10" t="inlineStr">
        <is>
          <t>Ja</t>
        </is>
      </c>
      <c r="O6" s="31" t="n">
        <v>46568</v>
      </c>
      <c r="P6" s="11">
        <f>IF(AND(tblEinkauf[[#This Row],[Lieferant]]="",tblEinkauf[[#This Row],[Artikel / Warengruppe]]=""),"",IF(tblEinkauf[[#This Row],[Lieferantenerklärung vorhanden]]&lt;&gt;"Ja","fehlt",IF(tblEinkauf[[#This Row],[Erklärung gültig bis]]="","Datum fehlt",IF(tblEinkauf[[#This Row],[Erklärung gültig bis]]&lt;Start!$B$7,"abgelaufen","gültig"))))</f>
        <v/>
      </c>
      <c r="Q6" s="32" t="inlineStr">
        <is>
          <t>Beispiel (fiktiv)</t>
        </is>
      </c>
    </row>
    <row r="7">
      <c r="A7" s="16" t="n">
        <v>3</v>
      </c>
      <c r="B7" s="10" t="inlineStr">
        <is>
          <t>Muster Polska Sp. z o.o.</t>
        </is>
      </c>
      <c r="C7" s="10" t="inlineStr">
        <is>
          <t>Lieferant 03</t>
        </is>
      </c>
      <c r="D7" s="10" t="inlineStr">
        <is>
          <t>Kabelbäume</t>
        </is>
      </c>
      <c r="E7" s="29" t="inlineStr">
        <is>
          <t>8544</t>
        </is>
      </c>
      <c r="F7" s="10" t="inlineStr">
        <is>
          <t>KEINE</t>
        </is>
      </c>
      <c r="G7" s="17" t="n">
        <v>2300</v>
      </c>
      <c r="H7" s="10" t="inlineStr">
        <is>
          <t>PL</t>
        </is>
      </c>
      <c r="I7" s="11">
        <f>IF(tblEinkauf[[#This Row],[Ursprungsland Produkt (ISO-2)]]="","",IF(COUNTIF(tblLaender[ISO],tblEinkauf[[#This Row],[Ursprungsland Produkt (ISO-2)]])&gt;0,"Basic","nicht Basic"))</f>
        <v/>
      </c>
      <c r="J7" s="10" t="n"/>
      <c r="K7" s="10" t="n"/>
      <c r="L7" s="30" t="n"/>
      <c r="M7" s="10" t="inlineStr">
        <is>
          <t>Nein</t>
        </is>
      </c>
      <c r="N7" s="10" t="inlineStr">
        <is>
          <t>Ja</t>
        </is>
      </c>
      <c r="O7" s="31" t="n">
        <v>46477</v>
      </c>
      <c r="P7" s="11">
        <f>IF(AND(tblEinkauf[[#This Row],[Lieferant]]="",tblEinkauf[[#This Row],[Artikel / Warengruppe]]=""),"",IF(tblEinkauf[[#This Row],[Lieferantenerklärung vorhanden]]&lt;&gt;"Ja","fehlt",IF(tblEinkauf[[#This Row],[Erklärung gültig bis]]="","Datum fehlt",IF(tblEinkauf[[#This Row],[Erklärung gültig bis]]&lt;Start!$B$7,"abgelaufen","gültig"))))</f>
        <v/>
      </c>
      <c r="Q7" s="32" t="inlineStr">
        <is>
          <t>Beispiel (fiktiv)</t>
        </is>
      </c>
    </row>
    <row r="8">
      <c r="A8" s="16" t="n">
        <v>4</v>
      </c>
      <c r="B8" s="10" t="inlineStr">
        <is>
          <t>Muster AG</t>
        </is>
      </c>
      <c r="C8" s="10" t="inlineStr">
        <is>
          <t>Lieferant 04</t>
        </is>
      </c>
      <c r="D8" s="10" t="inlineStr">
        <is>
          <t>Steckergehäuse</t>
        </is>
      </c>
      <c r="E8" s="29" t="inlineStr">
        <is>
          <t>3926</t>
        </is>
      </c>
      <c r="F8" s="10" t="inlineStr">
        <is>
          <t>KEINE</t>
        </is>
      </c>
      <c r="G8" s="17" t="n">
        <v>900</v>
      </c>
      <c r="H8" s="10" t="inlineStr">
        <is>
          <t>CN</t>
        </is>
      </c>
      <c r="I8" s="11">
        <f>IF(tblEinkauf[[#This Row],[Ursprungsland Produkt (ISO-2)]]="","",IF(COUNTIF(tblLaender[ISO],tblEinkauf[[#This Row],[Ursprungsland Produkt (ISO-2)]])&gt;0,"Basic","nicht Basic"))</f>
        <v/>
      </c>
      <c r="J8" s="10" t="n"/>
      <c r="K8" s="10" t="n"/>
      <c r="L8" s="30" t="n"/>
      <c r="M8" s="10" t="inlineStr">
        <is>
          <t>Nein</t>
        </is>
      </c>
      <c r="N8" s="10" t="inlineStr">
        <is>
          <t>Nein</t>
        </is>
      </c>
      <c r="O8" s="31" t="n"/>
      <c r="P8" s="11">
        <f>IF(AND(tblEinkauf[[#This Row],[Lieferant]]="",tblEinkauf[[#This Row],[Artikel / Warengruppe]]=""),"",IF(tblEinkauf[[#This Row],[Lieferantenerklärung vorhanden]]&lt;&gt;"Ja","fehlt",IF(tblEinkauf[[#This Row],[Erklärung gültig bis]]="","Datum fehlt",IF(tblEinkauf[[#This Row],[Erklärung gültig bis]]&lt;Start!$B$7,"abgelaufen","gültig"))))</f>
        <v/>
      </c>
      <c r="Q8" s="32" t="inlineStr">
        <is>
          <t>Beispiel (fiktiv)</t>
        </is>
      </c>
    </row>
    <row r="9">
      <c r="A9" s="16" t="n">
        <v>5</v>
      </c>
      <c r="B9" s="10" t="inlineStr">
        <is>
          <t>Muster AG</t>
        </is>
      </c>
      <c r="C9" s="10" t="inlineStr">
        <is>
          <t>Lieferant 05</t>
        </is>
      </c>
      <c r="D9" s="10" t="inlineStr">
        <is>
          <t>Wolframelektroden</t>
        </is>
      </c>
      <c r="E9" s="29" t="inlineStr">
        <is>
          <t>8101 99 00</t>
        </is>
      </c>
      <c r="F9" s="10" t="inlineStr">
        <is>
          <t>B16</t>
        </is>
      </c>
      <c r="G9" s="17" t="n">
        <v>90</v>
      </c>
      <c r="H9" s="10" t="inlineStr">
        <is>
          <t>US</t>
        </is>
      </c>
      <c r="I9" s="11">
        <f>IF(tblEinkauf[[#This Row],[Ursprungsland Produkt (ISO-2)]]="","",IF(COUNTIF(tblLaender[ISO],tblEinkauf[[#This Row],[Ursprungsland Produkt (ISO-2)]])&gt;0,"Basic","nicht Basic"))</f>
        <v/>
      </c>
      <c r="J9" s="10" t="inlineStr">
        <is>
          <t>unbekannt</t>
        </is>
      </c>
      <c r="K9" s="10" t="inlineStr">
        <is>
          <t>Unbekannt</t>
        </is>
      </c>
      <c r="L9" s="30" t="n">
        <v>0</v>
      </c>
      <c r="M9" s="10" t="inlineStr">
        <is>
          <t>Unbekannt</t>
        </is>
      </c>
      <c r="N9" s="10" t="inlineStr">
        <is>
          <t>Nein</t>
        </is>
      </c>
      <c r="O9" s="31" t="n"/>
      <c r="P9" s="11">
        <f>IF(AND(tblEinkauf[[#This Row],[Lieferant]]="",tblEinkauf[[#This Row],[Artikel / Warengruppe]]=""),"",IF(tblEinkauf[[#This Row],[Lieferantenerklärung vorhanden]]&lt;&gt;"Ja","fehlt",IF(tblEinkauf[[#This Row],[Erklärung gültig bis]]="","Datum fehlt",IF(tblEinkauf[[#This Row],[Erklärung gültig bis]]&lt;Start!$B$7,"abgelaufen","gültig"))))</f>
        <v/>
      </c>
      <c r="Q9" s="32" t="inlineStr">
        <is>
          <t>Beispiel (fiktiv)</t>
        </is>
      </c>
    </row>
    <row r="10">
      <c r="A10" s="16" t="n"/>
      <c r="B10" s="10" t="n"/>
      <c r="C10" s="10" t="n"/>
      <c r="D10" s="10" t="n"/>
      <c r="E10" s="29" t="n"/>
      <c r="F10" s="10" t="n"/>
      <c r="G10" s="17" t="n"/>
      <c r="H10" s="10" t="n"/>
      <c r="I10" s="11">
        <f>IF(tblEinkauf[[#This Row],[Ursprungsland Produkt (ISO-2)]]="","",IF(COUNTIF(tblLaender[ISO],tblEinkauf[[#This Row],[Ursprungsland Produkt (ISO-2)]])&gt;0,"Basic","nicht Basic"))</f>
        <v/>
      </c>
      <c r="J10" s="10" t="n"/>
      <c r="K10" s="10" t="n"/>
      <c r="L10" s="30" t="n"/>
      <c r="M10" s="10" t="n"/>
      <c r="N10" s="10" t="n"/>
      <c r="O10" s="31" t="n"/>
      <c r="P10" s="11">
        <f>IF(AND(tblEinkauf[[#This Row],[Lieferant]]="",tblEinkauf[[#This Row],[Artikel / Warengruppe]]=""),"",IF(tblEinkauf[[#This Row],[Lieferantenerklärung vorhanden]]&lt;&gt;"Ja","fehlt",IF(tblEinkauf[[#This Row],[Erklärung gültig bis]]="","Datum fehlt",IF(tblEinkauf[[#This Row],[Erklärung gültig bis]]&lt;Start!$B$7,"abgelaufen","gültig"))))</f>
        <v/>
      </c>
      <c r="Q10" s="10" t="n"/>
    </row>
    <row r="11">
      <c r="A11" s="16" t="n"/>
      <c r="B11" s="10" t="n"/>
      <c r="C11" s="10" t="n"/>
      <c r="D11" s="10" t="n"/>
      <c r="E11" s="29" t="n"/>
      <c r="F11" s="10" t="n"/>
      <c r="G11" s="17" t="n"/>
      <c r="H11" s="10" t="n"/>
      <c r="I11" s="11">
        <f>IF(tblEinkauf[[#This Row],[Ursprungsland Produkt (ISO-2)]]="","",IF(COUNTIF(tblLaender[ISO],tblEinkauf[[#This Row],[Ursprungsland Produkt (ISO-2)]])&gt;0,"Basic","nicht Basic"))</f>
        <v/>
      </c>
      <c r="J11" s="10" t="n"/>
      <c r="K11" s="10" t="n"/>
      <c r="L11" s="30" t="n"/>
      <c r="M11" s="10" t="n"/>
      <c r="N11" s="10" t="n"/>
      <c r="O11" s="31" t="n"/>
      <c r="P11" s="11">
        <f>IF(AND(tblEinkauf[[#This Row],[Lieferant]]="",tblEinkauf[[#This Row],[Artikel / Warengruppe]]=""),"",IF(tblEinkauf[[#This Row],[Lieferantenerklärung vorhanden]]&lt;&gt;"Ja","fehlt",IF(tblEinkauf[[#This Row],[Erklärung gültig bis]]="","Datum fehlt",IF(tblEinkauf[[#This Row],[Erklärung gültig bis]]&lt;Start!$B$7,"abgelaufen","gültig"))))</f>
        <v/>
      </c>
      <c r="Q11" s="10" t="n"/>
    </row>
    <row r="12">
      <c r="A12" s="16" t="n"/>
      <c r="B12" s="10" t="n"/>
      <c r="C12" s="10" t="n"/>
      <c r="D12" s="10" t="n"/>
      <c r="E12" s="29" t="n"/>
      <c r="F12" s="10" t="n"/>
      <c r="G12" s="17" t="n"/>
      <c r="H12" s="10" t="n"/>
      <c r="I12" s="11">
        <f>IF(tblEinkauf[[#This Row],[Ursprungsland Produkt (ISO-2)]]="","",IF(COUNTIF(tblLaender[ISO],tblEinkauf[[#This Row],[Ursprungsland Produkt (ISO-2)]])&gt;0,"Basic","nicht Basic"))</f>
        <v/>
      </c>
      <c r="J12" s="10" t="n"/>
      <c r="K12" s="10" t="n"/>
      <c r="L12" s="30" t="n"/>
      <c r="M12" s="10" t="n"/>
      <c r="N12" s="10" t="n"/>
      <c r="O12" s="31" t="n"/>
      <c r="P12" s="11">
        <f>IF(AND(tblEinkauf[[#This Row],[Lieferant]]="",tblEinkauf[[#This Row],[Artikel / Warengruppe]]=""),"",IF(tblEinkauf[[#This Row],[Lieferantenerklärung vorhanden]]&lt;&gt;"Ja","fehlt",IF(tblEinkauf[[#This Row],[Erklärung gültig bis]]="","Datum fehlt",IF(tblEinkauf[[#This Row],[Erklärung gültig bis]]&lt;Start!$B$7,"abgelaufen","gültig"))))</f>
        <v/>
      </c>
      <c r="Q12" s="10" t="n"/>
    </row>
    <row r="13">
      <c r="A13" s="16" t="n"/>
      <c r="B13" s="10" t="n"/>
      <c r="C13" s="10" t="n"/>
      <c r="D13" s="10" t="n"/>
      <c r="E13" s="29" t="n"/>
      <c r="F13" s="10" t="n"/>
      <c r="G13" s="17" t="n"/>
      <c r="H13" s="10" t="n"/>
      <c r="I13" s="11">
        <f>IF(tblEinkauf[[#This Row],[Ursprungsland Produkt (ISO-2)]]="","",IF(COUNTIF(tblLaender[ISO],tblEinkauf[[#This Row],[Ursprungsland Produkt (ISO-2)]])&gt;0,"Basic","nicht Basic"))</f>
        <v/>
      </c>
      <c r="J13" s="10" t="n"/>
      <c r="K13" s="10" t="n"/>
      <c r="L13" s="30" t="n"/>
      <c r="M13" s="10" t="n"/>
      <c r="N13" s="10" t="n"/>
      <c r="O13" s="31" t="n"/>
      <c r="P13" s="11">
        <f>IF(AND(tblEinkauf[[#This Row],[Lieferant]]="",tblEinkauf[[#This Row],[Artikel / Warengruppe]]=""),"",IF(tblEinkauf[[#This Row],[Lieferantenerklärung vorhanden]]&lt;&gt;"Ja","fehlt",IF(tblEinkauf[[#This Row],[Erklärung gültig bis]]="","Datum fehlt",IF(tblEinkauf[[#This Row],[Erklärung gültig bis]]&lt;Start!$B$7,"abgelaufen","gültig"))))</f>
        <v/>
      </c>
      <c r="Q13" s="10" t="n"/>
    </row>
    <row r="14">
      <c r="A14" s="16" t="n"/>
      <c r="B14" s="10" t="n"/>
      <c r="C14" s="10" t="n"/>
      <c r="D14" s="10" t="n"/>
      <c r="E14" s="29" t="n"/>
      <c r="F14" s="10" t="n"/>
      <c r="G14" s="17" t="n"/>
      <c r="H14" s="10" t="n"/>
      <c r="I14" s="11">
        <f>IF(tblEinkauf[[#This Row],[Ursprungsland Produkt (ISO-2)]]="","",IF(COUNTIF(tblLaender[ISO],tblEinkauf[[#This Row],[Ursprungsland Produkt (ISO-2)]])&gt;0,"Basic","nicht Basic"))</f>
        <v/>
      </c>
      <c r="J14" s="10" t="n"/>
      <c r="K14" s="10" t="n"/>
      <c r="L14" s="30" t="n"/>
      <c r="M14" s="10" t="n"/>
      <c r="N14" s="10" t="n"/>
      <c r="O14" s="31" t="n"/>
      <c r="P14" s="11">
        <f>IF(AND(tblEinkauf[[#This Row],[Lieferant]]="",tblEinkauf[[#This Row],[Artikel / Warengruppe]]=""),"",IF(tblEinkauf[[#This Row],[Lieferantenerklärung vorhanden]]&lt;&gt;"Ja","fehlt",IF(tblEinkauf[[#This Row],[Erklärung gültig bis]]="","Datum fehlt",IF(tblEinkauf[[#This Row],[Erklärung gültig bis]]&lt;Start!$B$7,"abgelaufen","gültig"))))</f>
        <v/>
      </c>
      <c r="Q14" s="10" t="n"/>
    </row>
    <row r="15">
      <c r="A15" s="16" t="n"/>
      <c r="B15" s="10" t="n"/>
      <c r="C15" s="10" t="n"/>
      <c r="D15" s="10" t="n"/>
      <c r="E15" s="29" t="n"/>
      <c r="F15" s="10" t="n"/>
      <c r="G15" s="17" t="n"/>
      <c r="H15" s="10" t="n"/>
      <c r="I15" s="11">
        <f>IF(tblEinkauf[[#This Row],[Ursprungsland Produkt (ISO-2)]]="","",IF(COUNTIF(tblLaender[ISO],tblEinkauf[[#This Row],[Ursprungsland Produkt (ISO-2)]])&gt;0,"Basic","nicht Basic"))</f>
        <v/>
      </c>
      <c r="J15" s="10" t="n"/>
      <c r="K15" s="10" t="n"/>
      <c r="L15" s="30" t="n"/>
      <c r="M15" s="10" t="n"/>
      <c r="N15" s="10" t="n"/>
      <c r="O15" s="31" t="n"/>
      <c r="P15" s="11">
        <f>IF(AND(tblEinkauf[[#This Row],[Lieferant]]="",tblEinkauf[[#This Row],[Artikel / Warengruppe]]=""),"",IF(tblEinkauf[[#This Row],[Lieferantenerklärung vorhanden]]&lt;&gt;"Ja","fehlt",IF(tblEinkauf[[#This Row],[Erklärung gültig bis]]="","Datum fehlt",IF(tblEinkauf[[#This Row],[Erklärung gültig bis]]&lt;Start!$B$7,"abgelaufen","gültig"))))</f>
        <v/>
      </c>
      <c r="Q15" s="10" t="n"/>
    </row>
    <row r="16">
      <c r="A16" s="16" t="n"/>
      <c r="B16" s="10" t="n"/>
      <c r="C16" s="10" t="n"/>
      <c r="D16" s="10" t="n"/>
      <c r="E16" s="29" t="n"/>
      <c r="F16" s="10" t="n"/>
      <c r="G16" s="17" t="n"/>
      <c r="H16" s="10" t="n"/>
      <c r="I16" s="11">
        <f>IF(tblEinkauf[[#This Row],[Ursprungsland Produkt (ISO-2)]]="","",IF(COUNTIF(tblLaender[ISO],tblEinkauf[[#This Row],[Ursprungsland Produkt (ISO-2)]])&gt;0,"Basic","nicht Basic"))</f>
        <v/>
      </c>
      <c r="J16" s="10" t="n"/>
      <c r="K16" s="10" t="n"/>
      <c r="L16" s="30" t="n"/>
      <c r="M16" s="10" t="n"/>
      <c r="N16" s="10" t="n"/>
      <c r="O16" s="31" t="n"/>
      <c r="P16" s="11">
        <f>IF(AND(tblEinkauf[[#This Row],[Lieferant]]="",tblEinkauf[[#This Row],[Artikel / Warengruppe]]=""),"",IF(tblEinkauf[[#This Row],[Lieferantenerklärung vorhanden]]&lt;&gt;"Ja","fehlt",IF(tblEinkauf[[#This Row],[Erklärung gültig bis]]="","Datum fehlt",IF(tblEinkauf[[#This Row],[Erklärung gültig bis]]&lt;Start!$B$7,"abgelaufen","gültig"))))</f>
        <v/>
      </c>
      <c r="Q16" s="10" t="n"/>
    </row>
    <row r="17">
      <c r="A17" s="16" t="n"/>
      <c r="B17" s="10" t="n"/>
      <c r="C17" s="10" t="n"/>
      <c r="D17" s="10" t="n"/>
      <c r="E17" s="29" t="n"/>
      <c r="F17" s="10" t="n"/>
      <c r="G17" s="17" t="n"/>
      <c r="H17" s="10" t="n"/>
      <c r="I17" s="11">
        <f>IF(tblEinkauf[[#This Row],[Ursprungsland Produkt (ISO-2)]]="","",IF(COUNTIF(tblLaender[ISO],tblEinkauf[[#This Row],[Ursprungsland Produkt (ISO-2)]])&gt;0,"Basic","nicht Basic"))</f>
        <v/>
      </c>
      <c r="J17" s="10" t="n"/>
      <c r="K17" s="10" t="n"/>
      <c r="L17" s="30" t="n"/>
      <c r="M17" s="10" t="n"/>
      <c r="N17" s="10" t="n"/>
      <c r="O17" s="31" t="n"/>
      <c r="P17" s="11">
        <f>IF(AND(tblEinkauf[[#This Row],[Lieferant]]="",tblEinkauf[[#This Row],[Artikel / Warengruppe]]=""),"",IF(tblEinkauf[[#This Row],[Lieferantenerklärung vorhanden]]&lt;&gt;"Ja","fehlt",IF(tblEinkauf[[#This Row],[Erklärung gültig bis]]="","Datum fehlt",IF(tblEinkauf[[#This Row],[Erklärung gültig bis]]&lt;Start!$B$7,"abgelaufen","gültig"))))</f>
        <v/>
      </c>
      <c r="Q17" s="10" t="n"/>
    </row>
    <row r="18">
      <c r="A18" s="16" t="n"/>
      <c r="B18" s="10" t="n"/>
      <c r="C18" s="10" t="n"/>
      <c r="D18" s="10" t="n"/>
      <c r="E18" s="29" t="n"/>
      <c r="F18" s="10" t="n"/>
      <c r="G18" s="17" t="n"/>
      <c r="H18" s="10" t="n"/>
      <c r="I18" s="11">
        <f>IF(tblEinkauf[[#This Row],[Ursprungsland Produkt (ISO-2)]]="","",IF(COUNTIF(tblLaender[ISO],tblEinkauf[[#This Row],[Ursprungsland Produkt (ISO-2)]])&gt;0,"Basic","nicht Basic"))</f>
        <v/>
      </c>
      <c r="J18" s="10" t="n"/>
      <c r="K18" s="10" t="n"/>
      <c r="L18" s="30" t="n"/>
      <c r="M18" s="10" t="n"/>
      <c r="N18" s="10" t="n"/>
      <c r="O18" s="31" t="n"/>
      <c r="P18" s="11">
        <f>IF(AND(tblEinkauf[[#This Row],[Lieferant]]="",tblEinkauf[[#This Row],[Artikel / Warengruppe]]=""),"",IF(tblEinkauf[[#This Row],[Lieferantenerklärung vorhanden]]&lt;&gt;"Ja","fehlt",IF(tblEinkauf[[#This Row],[Erklärung gültig bis]]="","Datum fehlt",IF(tblEinkauf[[#This Row],[Erklärung gültig bis]]&lt;Start!$B$7,"abgelaufen","gültig"))))</f>
        <v/>
      </c>
      <c r="Q18" s="10" t="n"/>
    </row>
    <row r="19">
      <c r="A19" s="16" t="n"/>
      <c r="B19" s="10" t="n"/>
      <c r="C19" s="10" t="n"/>
      <c r="D19" s="10" t="n"/>
      <c r="E19" s="29" t="n"/>
      <c r="F19" s="10" t="n"/>
      <c r="G19" s="17" t="n"/>
      <c r="H19" s="10" t="n"/>
      <c r="I19" s="11">
        <f>IF(tblEinkauf[[#This Row],[Ursprungsland Produkt (ISO-2)]]="","",IF(COUNTIF(tblLaender[ISO],tblEinkauf[[#This Row],[Ursprungsland Produkt (ISO-2)]])&gt;0,"Basic","nicht Basic"))</f>
        <v/>
      </c>
      <c r="J19" s="10" t="n"/>
      <c r="K19" s="10" t="n"/>
      <c r="L19" s="30" t="n"/>
      <c r="M19" s="10" t="n"/>
      <c r="N19" s="10" t="n"/>
      <c r="O19" s="31" t="n"/>
      <c r="P19" s="11">
        <f>IF(AND(tblEinkauf[[#This Row],[Lieferant]]="",tblEinkauf[[#This Row],[Artikel / Warengruppe]]=""),"",IF(tblEinkauf[[#This Row],[Lieferantenerklärung vorhanden]]&lt;&gt;"Ja","fehlt",IF(tblEinkauf[[#This Row],[Erklärung gültig bis]]="","Datum fehlt",IF(tblEinkauf[[#This Row],[Erklärung gültig bis]]&lt;Start!$B$7,"abgelaufen","gültig"))))</f>
        <v/>
      </c>
      <c r="Q19" s="10" t="n"/>
    </row>
    <row r="20">
      <c r="A20" s="16" t="n"/>
      <c r="B20" s="10" t="n"/>
      <c r="C20" s="10" t="n"/>
      <c r="D20" s="10" t="n"/>
      <c r="E20" s="29" t="n"/>
      <c r="F20" s="10" t="n"/>
      <c r="G20" s="17" t="n"/>
      <c r="H20" s="10" t="n"/>
      <c r="I20" s="11">
        <f>IF(tblEinkauf[[#This Row],[Ursprungsland Produkt (ISO-2)]]="","",IF(COUNTIF(tblLaender[ISO],tblEinkauf[[#This Row],[Ursprungsland Produkt (ISO-2)]])&gt;0,"Basic","nicht Basic"))</f>
        <v/>
      </c>
      <c r="J20" s="10" t="n"/>
      <c r="K20" s="10" t="n"/>
      <c r="L20" s="30" t="n"/>
      <c r="M20" s="10" t="n"/>
      <c r="N20" s="10" t="n"/>
      <c r="O20" s="31" t="n"/>
      <c r="P20" s="11">
        <f>IF(AND(tblEinkauf[[#This Row],[Lieferant]]="",tblEinkauf[[#This Row],[Artikel / Warengruppe]]=""),"",IF(tblEinkauf[[#This Row],[Lieferantenerklärung vorhanden]]&lt;&gt;"Ja","fehlt",IF(tblEinkauf[[#This Row],[Erklärung gültig bis]]="","Datum fehlt",IF(tblEinkauf[[#This Row],[Erklärung gültig bis]]&lt;Start!$B$7,"abgelaufen","gültig"))))</f>
        <v/>
      </c>
      <c r="Q20" s="10" t="n"/>
    </row>
    <row r="21">
      <c r="A21" s="16" t="n"/>
      <c r="B21" s="10" t="n"/>
      <c r="C21" s="10" t="n"/>
      <c r="D21" s="10" t="n"/>
      <c r="E21" s="29" t="n"/>
      <c r="F21" s="10" t="n"/>
      <c r="G21" s="17" t="n"/>
      <c r="H21" s="10" t="n"/>
      <c r="I21" s="11">
        <f>IF(tblEinkauf[[#This Row],[Ursprungsland Produkt (ISO-2)]]="","",IF(COUNTIF(tblLaender[ISO],tblEinkauf[[#This Row],[Ursprungsland Produkt (ISO-2)]])&gt;0,"Basic","nicht Basic"))</f>
        <v/>
      </c>
      <c r="J21" s="10" t="n"/>
      <c r="K21" s="10" t="n"/>
      <c r="L21" s="30" t="n"/>
      <c r="M21" s="10" t="n"/>
      <c r="N21" s="10" t="n"/>
      <c r="O21" s="31" t="n"/>
      <c r="P21" s="11">
        <f>IF(AND(tblEinkauf[[#This Row],[Lieferant]]="",tblEinkauf[[#This Row],[Artikel / Warengruppe]]=""),"",IF(tblEinkauf[[#This Row],[Lieferantenerklärung vorhanden]]&lt;&gt;"Ja","fehlt",IF(tblEinkauf[[#This Row],[Erklärung gültig bis]]="","Datum fehlt",IF(tblEinkauf[[#This Row],[Erklärung gültig bis]]&lt;Start!$B$7,"abgelaufen","gültig"))))</f>
        <v/>
      </c>
      <c r="Q21" s="10" t="n"/>
    </row>
    <row r="22">
      <c r="A22" s="16" t="n"/>
      <c r="B22" s="10" t="n"/>
      <c r="C22" s="10" t="n"/>
      <c r="D22" s="10" t="n"/>
      <c r="E22" s="29" t="n"/>
      <c r="F22" s="10" t="n"/>
      <c r="G22" s="17" t="n"/>
      <c r="H22" s="10" t="n"/>
      <c r="I22" s="11">
        <f>IF(tblEinkauf[[#This Row],[Ursprungsland Produkt (ISO-2)]]="","",IF(COUNTIF(tblLaender[ISO],tblEinkauf[[#This Row],[Ursprungsland Produkt (ISO-2)]])&gt;0,"Basic","nicht Basic"))</f>
        <v/>
      </c>
      <c r="J22" s="10" t="n"/>
      <c r="K22" s="10" t="n"/>
      <c r="L22" s="30" t="n"/>
      <c r="M22" s="10" t="n"/>
      <c r="N22" s="10" t="n"/>
      <c r="O22" s="31" t="n"/>
      <c r="P22" s="11">
        <f>IF(AND(tblEinkauf[[#This Row],[Lieferant]]="",tblEinkauf[[#This Row],[Artikel / Warengruppe]]=""),"",IF(tblEinkauf[[#This Row],[Lieferantenerklärung vorhanden]]&lt;&gt;"Ja","fehlt",IF(tblEinkauf[[#This Row],[Erklärung gültig bis]]="","Datum fehlt",IF(tblEinkauf[[#This Row],[Erklärung gültig bis]]&lt;Start!$B$7,"abgelaufen","gültig"))))</f>
        <v/>
      </c>
      <c r="Q22" s="10" t="n"/>
    </row>
    <row r="23">
      <c r="A23" s="16" t="n"/>
      <c r="B23" s="10" t="n"/>
      <c r="C23" s="10" t="n"/>
      <c r="D23" s="10" t="n"/>
      <c r="E23" s="29" t="n"/>
      <c r="F23" s="10" t="n"/>
      <c r="G23" s="17" t="n"/>
      <c r="H23" s="10" t="n"/>
      <c r="I23" s="11">
        <f>IF(tblEinkauf[[#This Row],[Ursprungsland Produkt (ISO-2)]]="","",IF(COUNTIF(tblLaender[ISO],tblEinkauf[[#This Row],[Ursprungsland Produkt (ISO-2)]])&gt;0,"Basic","nicht Basic"))</f>
        <v/>
      </c>
      <c r="J23" s="10" t="n"/>
      <c r="K23" s="10" t="n"/>
      <c r="L23" s="30" t="n"/>
      <c r="M23" s="10" t="n"/>
      <c r="N23" s="10" t="n"/>
      <c r="O23" s="31" t="n"/>
      <c r="P23" s="11">
        <f>IF(AND(tblEinkauf[[#This Row],[Lieferant]]="",tblEinkauf[[#This Row],[Artikel / Warengruppe]]=""),"",IF(tblEinkauf[[#This Row],[Lieferantenerklärung vorhanden]]&lt;&gt;"Ja","fehlt",IF(tblEinkauf[[#This Row],[Erklärung gültig bis]]="","Datum fehlt",IF(tblEinkauf[[#This Row],[Erklärung gültig bis]]&lt;Start!$B$7,"abgelaufen","gültig"))))</f>
        <v/>
      </c>
      <c r="Q23" s="10" t="n"/>
    </row>
    <row r="24">
      <c r="A24" s="16" t="n"/>
      <c r="B24" s="10" t="n"/>
      <c r="C24" s="10" t="n"/>
      <c r="D24" s="10" t="n"/>
      <c r="E24" s="29" t="n"/>
      <c r="F24" s="10" t="n"/>
      <c r="G24" s="17" t="n"/>
      <c r="H24" s="10" t="n"/>
      <c r="I24" s="11">
        <f>IF(tblEinkauf[[#This Row],[Ursprungsland Produkt (ISO-2)]]="","",IF(COUNTIF(tblLaender[ISO],tblEinkauf[[#This Row],[Ursprungsland Produkt (ISO-2)]])&gt;0,"Basic","nicht Basic"))</f>
        <v/>
      </c>
      <c r="J24" s="10" t="n"/>
      <c r="K24" s="10" t="n"/>
      <c r="L24" s="30" t="n"/>
      <c r="M24" s="10" t="n"/>
      <c r="N24" s="10" t="n"/>
      <c r="O24" s="31" t="n"/>
      <c r="P24" s="11">
        <f>IF(AND(tblEinkauf[[#This Row],[Lieferant]]="",tblEinkauf[[#This Row],[Artikel / Warengruppe]]=""),"",IF(tblEinkauf[[#This Row],[Lieferantenerklärung vorhanden]]&lt;&gt;"Ja","fehlt",IF(tblEinkauf[[#This Row],[Erklärung gültig bis]]="","Datum fehlt",IF(tblEinkauf[[#This Row],[Erklärung gültig bis]]&lt;Start!$B$7,"abgelaufen","gültig"))))</f>
        <v/>
      </c>
      <c r="Q24" s="10" t="n"/>
    </row>
    <row r="25">
      <c r="A25" s="16" t="n"/>
      <c r="B25" s="10" t="n"/>
      <c r="C25" s="10" t="n"/>
      <c r="D25" s="10" t="n"/>
      <c r="E25" s="29" t="n"/>
      <c r="F25" s="10" t="n"/>
      <c r="G25" s="17" t="n"/>
      <c r="H25" s="10" t="n"/>
      <c r="I25" s="11">
        <f>IF(tblEinkauf[[#This Row],[Ursprungsland Produkt (ISO-2)]]="","",IF(COUNTIF(tblLaender[ISO],tblEinkauf[[#This Row],[Ursprungsland Produkt (ISO-2)]])&gt;0,"Basic","nicht Basic"))</f>
        <v/>
      </c>
      <c r="J25" s="10" t="n"/>
      <c r="K25" s="10" t="n"/>
      <c r="L25" s="30" t="n"/>
      <c r="M25" s="10" t="n"/>
      <c r="N25" s="10" t="n"/>
      <c r="O25" s="31" t="n"/>
      <c r="P25" s="11">
        <f>IF(AND(tblEinkauf[[#This Row],[Lieferant]]="",tblEinkauf[[#This Row],[Artikel / Warengruppe]]=""),"",IF(tblEinkauf[[#This Row],[Lieferantenerklärung vorhanden]]&lt;&gt;"Ja","fehlt",IF(tblEinkauf[[#This Row],[Erklärung gültig bis]]="","Datum fehlt",IF(tblEinkauf[[#This Row],[Erklärung gültig bis]]&lt;Start!$B$7,"abgelaufen","gültig"))))</f>
        <v/>
      </c>
      <c r="Q25" s="10" t="n"/>
    </row>
    <row r="26">
      <c r="A26" s="16" t="n"/>
      <c r="B26" s="10" t="n"/>
      <c r="C26" s="10" t="n"/>
      <c r="D26" s="10" t="n"/>
      <c r="E26" s="29" t="n"/>
      <c r="F26" s="10" t="n"/>
      <c r="G26" s="17" t="n"/>
      <c r="H26" s="10" t="n"/>
      <c r="I26" s="11">
        <f>IF(tblEinkauf[[#This Row],[Ursprungsland Produkt (ISO-2)]]="","",IF(COUNTIF(tblLaender[ISO],tblEinkauf[[#This Row],[Ursprungsland Produkt (ISO-2)]])&gt;0,"Basic","nicht Basic"))</f>
        <v/>
      </c>
      <c r="J26" s="10" t="n"/>
      <c r="K26" s="10" t="n"/>
      <c r="L26" s="30" t="n"/>
      <c r="M26" s="10" t="n"/>
      <c r="N26" s="10" t="n"/>
      <c r="O26" s="31" t="n"/>
      <c r="P26" s="11">
        <f>IF(AND(tblEinkauf[[#This Row],[Lieferant]]="",tblEinkauf[[#This Row],[Artikel / Warengruppe]]=""),"",IF(tblEinkauf[[#This Row],[Lieferantenerklärung vorhanden]]&lt;&gt;"Ja","fehlt",IF(tblEinkauf[[#This Row],[Erklärung gültig bis]]="","Datum fehlt",IF(tblEinkauf[[#This Row],[Erklärung gültig bis]]&lt;Start!$B$7,"abgelaufen","gültig"))))</f>
        <v/>
      </c>
      <c r="Q26" s="10" t="n"/>
    </row>
    <row r="27">
      <c r="A27" s="16" t="n"/>
      <c r="B27" s="10" t="n"/>
      <c r="C27" s="10" t="n"/>
      <c r="D27" s="10" t="n"/>
      <c r="E27" s="29" t="n"/>
      <c r="F27" s="10" t="n"/>
      <c r="G27" s="17" t="n"/>
      <c r="H27" s="10" t="n"/>
      <c r="I27" s="11">
        <f>IF(tblEinkauf[[#This Row],[Ursprungsland Produkt (ISO-2)]]="","",IF(COUNTIF(tblLaender[ISO],tblEinkauf[[#This Row],[Ursprungsland Produkt (ISO-2)]])&gt;0,"Basic","nicht Basic"))</f>
        <v/>
      </c>
      <c r="J27" s="10" t="n"/>
      <c r="K27" s="10" t="n"/>
      <c r="L27" s="30" t="n"/>
      <c r="M27" s="10" t="n"/>
      <c r="N27" s="10" t="n"/>
      <c r="O27" s="31" t="n"/>
      <c r="P27" s="11">
        <f>IF(AND(tblEinkauf[[#This Row],[Lieferant]]="",tblEinkauf[[#This Row],[Artikel / Warengruppe]]=""),"",IF(tblEinkauf[[#This Row],[Lieferantenerklärung vorhanden]]&lt;&gt;"Ja","fehlt",IF(tblEinkauf[[#This Row],[Erklärung gültig bis]]="","Datum fehlt",IF(tblEinkauf[[#This Row],[Erklärung gültig bis]]&lt;Start!$B$7,"abgelaufen","gültig"))))</f>
        <v/>
      </c>
      <c r="Q27" s="10" t="n"/>
    </row>
    <row r="28">
      <c r="A28" s="16" t="n"/>
      <c r="B28" s="10" t="n"/>
      <c r="C28" s="10" t="n"/>
      <c r="D28" s="10" t="n"/>
      <c r="E28" s="29" t="n"/>
      <c r="F28" s="10" t="n"/>
      <c r="G28" s="17" t="n"/>
      <c r="H28" s="10" t="n"/>
      <c r="I28" s="11">
        <f>IF(tblEinkauf[[#This Row],[Ursprungsland Produkt (ISO-2)]]="","",IF(COUNTIF(tblLaender[ISO],tblEinkauf[[#This Row],[Ursprungsland Produkt (ISO-2)]])&gt;0,"Basic","nicht Basic"))</f>
        <v/>
      </c>
      <c r="J28" s="10" t="n"/>
      <c r="K28" s="10" t="n"/>
      <c r="L28" s="30" t="n"/>
      <c r="M28" s="10" t="n"/>
      <c r="N28" s="10" t="n"/>
      <c r="O28" s="31" t="n"/>
      <c r="P28" s="11">
        <f>IF(AND(tblEinkauf[[#This Row],[Lieferant]]="",tblEinkauf[[#This Row],[Artikel / Warengruppe]]=""),"",IF(tblEinkauf[[#This Row],[Lieferantenerklärung vorhanden]]&lt;&gt;"Ja","fehlt",IF(tblEinkauf[[#This Row],[Erklärung gültig bis]]="","Datum fehlt",IF(tblEinkauf[[#This Row],[Erklärung gültig bis]]&lt;Start!$B$7,"abgelaufen","gültig"))))</f>
        <v/>
      </c>
      <c r="Q28" s="10" t="n"/>
    </row>
    <row r="29">
      <c r="A29" s="16" t="n"/>
      <c r="B29" s="10" t="n"/>
      <c r="C29" s="10" t="n"/>
      <c r="D29" s="10" t="n"/>
      <c r="E29" s="29" t="n"/>
      <c r="F29" s="10" t="n"/>
      <c r="G29" s="17" t="n"/>
      <c r="H29" s="10" t="n"/>
      <c r="I29" s="11">
        <f>IF(tblEinkauf[[#This Row],[Ursprungsland Produkt (ISO-2)]]="","",IF(COUNTIF(tblLaender[ISO],tblEinkauf[[#This Row],[Ursprungsland Produkt (ISO-2)]])&gt;0,"Basic","nicht Basic"))</f>
        <v/>
      </c>
      <c r="J29" s="10" t="n"/>
      <c r="K29" s="10" t="n"/>
      <c r="L29" s="30" t="n"/>
      <c r="M29" s="10" t="n"/>
      <c r="N29" s="10" t="n"/>
      <c r="O29" s="31" t="n"/>
      <c r="P29" s="11">
        <f>IF(AND(tblEinkauf[[#This Row],[Lieferant]]="",tblEinkauf[[#This Row],[Artikel / Warengruppe]]=""),"",IF(tblEinkauf[[#This Row],[Lieferantenerklärung vorhanden]]&lt;&gt;"Ja","fehlt",IF(tblEinkauf[[#This Row],[Erklärung gültig bis]]="","Datum fehlt",IF(tblEinkauf[[#This Row],[Erklärung gültig bis]]&lt;Start!$B$7,"abgelaufen","gültig"))))</f>
        <v/>
      </c>
      <c r="Q29" s="10" t="n"/>
    </row>
    <row r="30">
      <c r="A30" s="16" t="n"/>
      <c r="B30" s="10" t="n"/>
      <c r="C30" s="10" t="n"/>
      <c r="D30" s="10" t="n"/>
      <c r="E30" s="29" t="n"/>
      <c r="F30" s="10" t="n"/>
      <c r="G30" s="17" t="n"/>
      <c r="H30" s="10" t="n"/>
      <c r="I30" s="11">
        <f>IF(tblEinkauf[[#This Row],[Ursprungsland Produkt (ISO-2)]]="","",IF(COUNTIF(tblLaender[ISO],tblEinkauf[[#This Row],[Ursprungsland Produkt (ISO-2)]])&gt;0,"Basic","nicht Basic"))</f>
        <v/>
      </c>
      <c r="J30" s="10" t="n"/>
      <c r="K30" s="10" t="n"/>
      <c r="L30" s="30" t="n"/>
      <c r="M30" s="10" t="n"/>
      <c r="N30" s="10" t="n"/>
      <c r="O30" s="31" t="n"/>
      <c r="P30" s="11">
        <f>IF(AND(tblEinkauf[[#This Row],[Lieferant]]="",tblEinkauf[[#This Row],[Artikel / Warengruppe]]=""),"",IF(tblEinkauf[[#This Row],[Lieferantenerklärung vorhanden]]&lt;&gt;"Ja","fehlt",IF(tblEinkauf[[#This Row],[Erklärung gültig bis]]="","Datum fehlt",IF(tblEinkauf[[#This Row],[Erklärung gültig bis]]&lt;Start!$B$7,"abgelaufen","gültig"))))</f>
        <v/>
      </c>
      <c r="Q30" s="10" t="n"/>
    </row>
    <row r="31">
      <c r="A31" s="16" t="n"/>
      <c r="B31" s="10" t="n"/>
      <c r="C31" s="10" t="n"/>
      <c r="D31" s="10" t="n"/>
      <c r="E31" s="29" t="n"/>
      <c r="F31" s="10" t="n"/>
      <c r="G31" s="17" t="n"/>
      <c r="H31" s="10" t="n"/>
      <c r="I31" s="11">
        <f>IF(tblEinkauf[[#This Row],[Ursprungsland Produkt (ISO-2)]]="","",IF(COUNTIF(tblLaender[ISO],tblEinkauf[[#This Row],[Ursprungsland Produkt (ISO-2)]])&gt;0,"Basic","nicht Basic"))</f>
        <v/>
      </c>
      <c r="J31" s="10" t="n"/>
      <c r="K31" s="10" t="n"/>
      <c r="L31" s="30" t="n"/>
      <c r="M31" s="10" t="n"/>
      <c r="N31" s="10" t="n"/>
      <c r="O31" s="31" t="n"/>
      <c r="P31" s="11">
        <f>IF(AND(tblEinkauf[[#This Row],[Lieferant]]="",tblEinkauf[[#This Row],[Artikel / Warengruppe]]=""),"",IF(tblEinkauf[[#This Row],[Lieferantenerklärung vorhanden]]&lt;&gt;"Ja","fehlt",IF(tblEinkauf[[#This Row],[Erklärung gültig bis]]="","Datum fehlt",IF(tblEinkauf[[#This Row],[Erklärung gültig bis]]&lt;Start!$B$7,"abgelaufen","gültig"))))</f>
        <v/>
      </c>
      <c r="Q31" s="10" t="n"/>
    </row>
    <row r="32">
      <c r="A32" s="16" t="n"/>
      <c r="B32" s="10" t="n"/>
      <c r="C32" s="10" t="n"/>
      <c r="D32" s="10" t="n"/>
      <c r="E32" s="29" t="n"/>
      <c r="F32" s="10" t="n"/>
      <c r="G32" s="17" t="n"/>
      <c r="H32" s="10" t="n"/>
      <c r="I32" s="11">
        <f>IF(tblEinkauf[[#This Row],[Ursprungsland Produkt (ISO-2)]]="","",IF(COUNTIF(tblLaender[ISO],tblEinkauf[[#This Row],[Ursprungsland Produkt (ISO-2)]])&gt;0,"Basic","nicht Basic"))</f>
        <v/>
      </c>
      <c r="J32" s="10" t="n"/>
      <c r="K32" s="10" t="n"/>
      <c r="L32" s="30" t="n"/>
      <c r="M32" s="10" t="n"/>
      <c r="N32" s="10" t="n"/>
      <c r="O32" s="31" t="n"/>
      <c r="P32" s="11">
        <f>IF(AND(tblEinkauf[[#This Row],[Lieferant]]="",tblEinkauf[[#This Row],[Artikel / Warengruppe]]=""),"",IF(tblEinkauf[[#This Row],[Lieferantenerklärung vorhanden]]&lt;&gt;"Ja","fehlt",IF(tblEinkauf[[#This Row],[Erklärung gültig bis]]="","Datum fehlt",IF(tblEinkauf[[#This Row],[Erklärung gültig bis]]&lt;Start!$B$7,"abgelaufen","gültig"))))</f>
        <v/>
      </c>
      <c r="Q32" s="10" t="n"/>
    </row>
    <row r="33">
      <c r="A33" s="16" t="n"/>
      <c r="B33" s="10" t="n"/>
      <c r="C33" s="10" t="n"/>
      <c r="D33" s="10" t="n"/>
      <c r="E33" s="29" t="n"/>
      <c r="F33" s="10" t="n"/>
      <c r="G33" s="17" t="n"/>
      <c r="H33" s="10" t="n"/>
      <c r="I33" s="11">
        <f>IF(tblEinkauf[[#This Row],[Ursprungsland Produkt (ISO-2)]]="","",IF(COUNTIF(tblLaender[ISO],tblEinkauf[[#This Row],[Ursprungsland Produkt (ISO-2)]])&gt;0,"Basic","nicht Basic"))</f>
        <v/>
      </c>
      <c r="J33" s="10" t="n"/>
      <c r="K33" s="10" t="n"/>
      <c r="L33" s="30" t="n"/>
      <c r="M33" s="10" t="n"/>
      <c r="N33" s="10" t="n"/>
      <c r="O33" s="31" t="n"/>
      <c r="P33" s="11">
        <f>IF(AND(tblEinkauf[[#This Row],[Lieferant]]="",tblEinkauf[[#This Row],[Artikel / Warengruppe]]=""),"",IF(tblEinkauf[[#This Row],[Lieferantenerklärung vorhanden]]&lt;&gt;"Ja","fehlt",IF(tblEinkauf[[#This Row],[Erklärung gültig bis]]="","Datum fehlt",IF(tblEinkauf[[#This Row],[Erklärung gültig bis]]&lt;Start!$B$7,"abgelaufen","gültig"))))</f>
        <v/>
      </c>
      <c r="Q33" s="10" t="n"/>
    </row>
    <row r="34">
      <c r="A34" s="16" t="n"/>
      <c r="B34" s="10" t="n"/>
      <c r="C34" s="10" t="n"/>
      <c r="D34" s="10" t="n"/>
      <c r="E34" s="29" t="n"/>
      <c r="F34" s="10" t="n"/>
      <c r="G34" s="17" t="n"/>
      <c r="H34" s="10" t="n"/>
      <c r="I34" s="11">
        <f>IF(tblEinkauf[[#This Row],[Ursprungsland Produkt (ISO-2)]]="","",IF(COUNTIF(tblLaender[ISO],tblEinkauf[[#This Row],[Ursprungsland Produkt (ISO-2)]])&gt;0,"Basic","nicht Basic"))</f>
        <v/>
      </c>
      <c r="J34" s="10" t="n"/>
      <c r="K34" s="10" t="n"/>
      <c r="L34" s="30" t="n"/>
      <c r="M34" s="10" t="n"/>
      <c r="N34" s="10" t="n"/>
      <c r="O34" s="31" t="n"/>
      <c r="P34" s="11">
        <f>IF(AND(tblEinkauf[[#This Row],[Lieferant]]="",tblEinkauf[[#This Row],[Artikel / Warengruppe]]=""),"",IF(tblEinkauf[[#This Row],[Lieferantenerklärung vorhanden]]&lt;&gt;"Ja","fehlt",IF(tblEinkauf[[#This Row],[Erklärung gültig bis]]="","Datum fehlt",IF(tblEinkauf[[#This Row],[Erklärung gültig bis]]&lt;Start!$B$7,"abgelaufen","gültig"))))</f>
        <v/>
      </c>
      <c r="Q34" s="10" t="n"/>
    </row>
    <row r="35">
      <c r="A35" s="16" t="n"/>
      <c r="B35" s="10" t="n"/>
      <c r="C35" s="10" t="n"/>
      <c r="D35" s="10" t="n"/>
      <c r="E35" s="29" t="n"/>
      <c r="F35" s="10" t="n"/>
      <c r="G35" s="17" t="n"/>
      <c r="H35" s="10" t="n"/>
      <c r="I35" s="11">
        <f>IF(tblEinkauf[[#This Row],[Ursprungsland Produkt (ISO-2)]]="","",IF(COUNTIF(tblLaender[ISO],tblEinkauf[[#This Row],[Ursprungsland Produkt (ISO-2)]])&gt;0,"Basic","nicht Basic"))</f>
        <v/>
      </c>
      <c r="J35" s="10" t="n"/>
      <c r="K35" s="10" t="n"/>
      <c r="L35" s="30" t="n"/>
      <c r="M35" s="10" t="n"/>
      <c r="N35" s="10" t="n"/>
      <c r="O35" s="31" t="n"/>
      <c r="P35" s="11">
        <f>IF(AND(tblEinkauf[[#This Row],[Lieferant]]="",tblEinkauf[[#This Row],[Artikel / Warengruppe]]=""),"",IF(tblEinkauf[[#This Row],[Lieferantenerklärung vorhanden]]&lt;&gt;"Ja","fehlt",IF(tblEinkauf[[#This Row],[Erklärung gültig bis]]="","Datum fehlt",IF(tblEinkauf[[#This Row],[Erklärung gültig bis]]&lt;Start!$B$7,"abgelaufen","gültig"))))</f>
        <v/>
      </c>
      <c r="Q35" s="10" t="n"/>
    </row>
    <row r="36">
      <c r="A36" s="16" t="n"/>
      <c r="B36" s="10" t="n"/>
      <c r="C36" s="10" t="n"/>
      <c r="D36" s="10" t="n"/>
      <c r="E36" s="29" t="n"/>
      <c r="F36" s="10" t="n"/>
      <c r="G36" s="17" t="n"/>
      <c r="H36" s="10" t="n"/>
      <c r="I36" s="11">
        <f>IF(tblEinkauf[[#This Row],[Ursprungsland Produkt (ISO-2)]]="","",IF(COUNTIF(tblLaender[ISO],tblEinkauf[[#This Row],[Ursprungsland Produkt (ISO-2)]])&gt;0,"Basic","nicht Basic"))</f>
        <v/>
      </c>
      <c r="J36" s="10" t="n"/>
      <c r="K36" s="10" t="n"/>
      <c r="L36" s="30" t="n"/>
      <c r="M36" s="10" t="n"/>
      <c r="N36" s="10" t="n"/>
      <c r="O36" s="31" t="n"/>
      <c r="P36" s="11">
        <f>IF(AND(tblEinkauf[[#This Row],[Lieferant]]="",tblEinkauf[[#This Row],[Artikel / Warengruppe]]=""),"",IF(tblEinkauf[[#This Row],[Lieferantenerklärung vorhanden]]&lt;&gt;"Ja","fehlt",IF(tblEinkauf[[#This Row],[Erklärung gültig bis]]="","Datum fehlt",IF(tblEinkauf[[#This Row],[Erklärung gültig bis]]&lt;Start!$B$7,"abgelaufen","gültig"))))</f>
        <v/>
      </c>
      <c r="Q36" s="10" t="n"/>
    </row>
    <row r="37">
      <c r="A37" s="16" t="n"/>
      <c r="B37" s="10" t="n"/>
      <c r="C37" s="10" t="n"/>
      <c r="D37" s="10" t="n"/>
      <c r="E37" s="29" t="n"/>
      <c r="F37" s="10" t="n"/>
      <c r="G37" s="17" t="n"/>
      <c r="H37" s="10" t="n"/>
      <c r="I37" s="11">
        <f>IF(tblEinkauf[[#This Row],[Ursprungsland Produkt (ISO-2)]]="","",IF(COUNTIF(tblLaender[ISO],tblEinkauf[[#This Row],[Ursprungsland Produkt (ISO-2)]])&gt;0,"Basic","nicht Basic"))</f>
        <v/>
      </c>
      <c r="J37" s="10" t="n"/>
      <c r="K37" s="10" t="n"/>
      <c r="L37" s="30" t="n"/>
      <c r="M37" s="10" t="n"/>
      <c r="N37" s="10" t="n"/>
      <c r="O37" s="31" t="n"/>
      <c r="P37" s="11">
        <f>IF(AND(tblEinkauf[[#This Row],[Lieferant]]="",tblEinkauf[[#This Row],[Artikel / Warengruppe]]=""),"",IF(tblEinkauf[[#This Row],[Lieferantenerklärung vorhanden]]&lt;&gt;"Ja","fehlt",IF(tblEinkauf[[#This Row],[Erklärung gültig bis]]="","Datum fehlt",IF(tblEinkauf[[#This Row],[Erklärung gültig bis]]&lt;Start!$B$7,"abgelaufen","gültig"))))</f>
        <v/>
      </c>
      <c r="Q37" s="10" t="n"/>
    </row>
    <row r="38">
      <c r="A38" s="16" t="n"/>
      <c r="B38" s="10" t="n"/>
      <c r="C38" s="10" t="n"/>
      <c r="D38" s="10" t="n"/>
      <c r="E38" s="29" t="n"/>
      <c r="F38" s="10" t="n"/>
      <c r="G38" s="17" t="n"/>
      <c r="H38" s="10" t="n"/>
      <c r="I38" s="11">
        <f>IF(tblEinkauf[[#This Row],[Ursprungsland Produkt (ISO-2)]]="","",IF(COUNTIF(tblLaender[ISO],tblEinkauf[[#This Row],[Ursprungsland Produkt (ISO-2)]])&gt;0,"Basic","nicht Basic"))</f>
        <v/>
      </c>
      <c r="J38" s="10" t="n"/>
      <c r="K38" s="10" t="n"/>
      <c r="L38" s="30" t="n"/>
      <c r="M38" s="10" t="n"/>
      <c r="N38" s="10" t="n"/>
      <c r="O38" s="31" t="n"/>
      <c r="P38" s="11">
        <f>IF(AND(tblEinkauf[[#This Row],[Lieferant]]="",tblEinkauf[[#This Row],[Artikel / Warengruppe]]=""),"",IF(tblEinkauf[[#This Row],[Lieferantenerklärung vorhanden]]&lt;&gt;"Ja","fehlt",IF(tblEinkauf[[#This Row],[Erklärung gültig bis]]="","Datum fehlt",IF(tblEinkauf[[#This Row],[Erklärung gültig bis]]&lt;Start!$B$7,"abgelaufen","gültig"))))</f>
        <v/>
      </c>
      <c r="Q38" s="10" t="n"/>
    </row>
    <row r="39">
      <c r="A39" s="16" t="n"/>
      <c r="B39" s="10" t="n"/>
      <c r="C39" s="10" t="n"/>
      <c r="D39" s="10" t="n"/>
      <c r="E39" s="29" t="n"/>
      <c r="F39" s="10" t="n"/>
      <c r="G39" s="17" t="n"/>
      <c r="H39" s="10" t="n"/>
      <c r="I39" s="11">
        <f>IF(tblEinkauf[[#This Row],[Ursprungsland Produkt (ISO-2)]]="","",IF(COUNTIF(tblLaender[ISO],tblEinkauf[[#This Row],[Ursprungsland Produkt (ISO-2)]])&gt;0,"Basic","nicht Basic"))</f>
        <v/>
      </c>
      <c r="J39" s="10" t="n"/>
      <c r="K39" s="10" t="n"/>
      <c r="L39" s="30" t="n"/>
      <c r="M39" s="10" t="n"/>
      <c r="N39" s="10" t="n"/>
      <c r="O39" s="31" t="n"/>
      <c r="P39" s="11">
        <f>IF(AND(tblEinkauf[[#This Row],[Lieferant]]="",tblEinkauf[[#This Row],[Artikel / Warengruppe]]=""),"",IF(tblEinkauf[[#This Row],[Lieferantenerklärung vorhanden]]&lt;&gt;"Ja","fehlt",IF(tblEinkauf[[#This Row],[Erklärung gültig bis]]="","Datum fehlt",IF(tblEinkauf[[#This Row],[Erklärung gültig bis]]&lt;Start!$B$7,"abgelaufen","gültig"))))</f>
        <v/>
      </c>
      <c r="Q39" s="10" t="n"/>
    </row>
    <row r="40">
      <c r="A40" s="16" t="n"/>
      <c r="B40" s="10" t="n"/>
      <c r="C40" s="10" t="n"/>
      <c r="D40" s="10" t="n"/>
      <c r="E40" s="29" t="n"/>
      <c r="F40" s="10" t="n"/>
      <c r="G40" s="17" t="n"/>
      <c r="H40" s="10" t="n"/>
      <c r="I40" s="11">
        <f>IF(tblEinkauf[[#This Row],[Ursprungsland Produkt (ISO-2)]]="","",IF(COUNTIF(tblLaender[ISO],tblEinkauf[[#This Row],[Ursprungsland Produkt (ISO-2)]])&gt;0,"Basic","nicht Basic"))</f>
        <v/>
      </c>
      <c r="J40" s="10" t="n"/>
      <c r="K40" s="10" t="n"/>
      <c r="L40" s="30" t="n"/>
      <c r="M40" s="10" t="n"/>
      <c r="N40" s="10" t="n"/>
      <c r="O40" s="31" t="n"/>
      <c r="P40" s="11">
        <f>IF(AND(tblEinkauf[[#This Row],[Lieferant]]="",tblEinkauf[[#This Row],[Artikel / Warengruppe]]=""),"",IF(tblEinkauf[[#This Row],[Lieferantenerklärung vorhanden]]&lt;&gt;"Ja","fehlt",IF(tblEinkauf[[#This Row],[Erklärung gültig bis]]="","Datum fehlt",IF(tblEinkauf[[#This Row],[Erklärung gültig bis]]&lt;Start!$B$7,"abgelaufen","gültig"))))</f>
        <v/>
      </c>
      <c r="Q40" s="10" t="n"/>
    </row>
    <row r="41">
      <c r="A41" s="16" t="n"/>
      <c r="B41" s="10" t="n"/>
      <c r="C41" s="10" t="n"/>
      <c r="D41" s="10" t="n"/>
      <c r="E41" s="29" t="n"/>
      <c r="F41" s="10" t="n"/>
      <c r="G41" s="17" t="n"/>
      <c r="H41" s="10" t="n"/>
      <c r="I41" s="11">
        <f>IF(tblEinkauf[[#This Row],[Ursprungsland Produkt (ISO-2)]]="","",IF(COUNTIF(tblLaender[ISO],tblEinkauf[[#This Row],[Ursprungsland Produkt (ISO-2)]])&gt;0,"Basic","nicht Basic"))</f>
        <v/>
      </c>
      <c r="J41" s="10" t="n"/>
      <c r="K41" s="10" t="n"/>
      <c r="L41" s="30" t="n"/>
      <c r="M41" s="10" t="n"/>
      <c r="N41" s="10" t="n"/>
      <c r="O41" s="31" t="n"/>
      <c r="P41" s="11">
        <f>IF(AND(tblEinkauf[[#This Row],[Lieferant]]="",tblEinkauf[[#This Row],[Artikel / Warengruppe]]=""),"",IF(tblEinkauf[[#This Row],[Lieferantenerklärung vorhanden]]&lt;&gt;"Ja","fehlt",IF(tblEinkauf[[#This Row],[Erklärung gültig bis]]="","Datum fehlt",IF(tblEinkauf[[#This Row],[Erklärung gültig bis]]&lt;Start!$B$7,"abgelaufen","gültig"))))</f>
        <v/>
      </c>
      <c r="Q41" s="10" t="n"/>
    </row>
    <row r="42">
      <c r="A42" s="16" t="n"/>
      <c r="B42" s="10" t="n"/>
      <c r="C42" s="10" t="n"/>
      <c r="D42" s="10" t="n"/>
      <c r="E42" s="29" t="n"/>
      <c r="F42" s="10" t="n"/>
      <c r="G42" s="17" t="n"/>
      <c r="H42" s="10" t="n"/>
      <c r="I42" s="11">
        <f>IF(tblEinkauf[[#This Row],[Ursprungsland Produkt (ISO-2)]]="","",IF(COUNTIF(tblLaender[ISO],tblEinkauf[[#This Row],[Ursprungsland Produkt (ISO-2)]])&gt;0,"Basic","nicht Basic"))</f>
        <v/>
      </c>
      <c r="J42" s="10" t="n"/>
      <c r="K42" s="10" t="n"/>
      <c r="L42" s="30" t="n"/>
      <c r="M42" s="10" t="n"/>
      <c r="N42" s="10" t="n"/>
      <c r="O42" s="31" t="n"/>
      <c r="P42" s="11">
        <f>IF(AND(tblEinkauf[[#This Row],[Lieferant]]="",tblEinkauf[[#This Row],[Artikel / Warengruppe]]=""),"",IF(tblEinkauf[[#This Row],[Lieferantenerklärung vorhanden]]&lt;&gt;"Ja","fehlt",IF(tblEinkauf[[#This Row],[Erklärung gültig bis]]="","Datum fehlt",IF(tblEinkauf[[#This Row],[Erklärung gültig bis]]&lt;Start!$B$7,"abgelaufen","gültig"))))</f>
        <v/>
      </c>
      <c r="Q42" s="10" t="n"/>
    </row>
    <row r="43">
      <c r="A43" s="16" t="n"/>
      <c r="B43" s="10" t="n"/>
      <c r="C43" s="10" t="n"/>
      <c r="D43" s="10" t="n"/>
      <c r="E43" s="29" t="n"/>
      <c r="F43" s="10" t="n"/>
      <c r="G43" s="17" t="n"/>
      <c r="H43" s="10" t="n"/>
      <c r="I43" s="11">
        <f>IF(tblEinkauf[[#This Row],[Ursprungsland Produkt (ISO-2)]]="","",IF(COUNTIF(tblLaender[ISO],tblEinkauf[[#This Row],[Ursprungsland Produkt (ISO-2)]])&gt;0,"Basic","nicht Basic"))</f>
        <v/>
      </c>
      <c r="J43" s="10" t="n"/>
      <c r="K43" s="10" t="n"/>
      <c r="L43" s="30" t="n"/>
      <c r="M43" s="10" t="n"/>
      <c r="N43" s="10" t="n"/>
      <c r="O43" s="31" t="n"/>
      <c r="P43" s="11">
        <f>IF(AND(tblEinkauf[[#This Row],[Lieferant]]="",tblEinkauf[[#This Row],[Artikel / Warengruppe]]=""),"",IF(tblEinkauf[[#This Row],[Lieferantenerklärung vorhanden]]&lt;&gt;"Ja","fehlt",IF(tblEinkauf[[#This Row],[Erklärung gültig bis]]="","Datum fehlt",IF(tblEinkauf[[#This Row],[Erklärung gültig bis]]&lt;Start!$B$7,"abgelaufen","gültig"))))</f>
        <v/>
      </c>
      <c r="Q43" s="10" t="n"/>
    </row>
    <row r="44">
      <c r="A44" s="16" t="n"/>
      <c r="B44" s="10" t="n"/>
      <c r="C44" s="10" t="n"/>
      <c r="D44" s="10" t="n"/>
      <c r="E44" s="29" t="n"/>
      <c r="F44" s="10" t="n"/>
      <c r="G44" s="17" t="n"/>
      <c r="H44" s="10" t="n"/>
      <c r="I44" s="11">
        <f>IF(tblEinkauf[[#This Row],[Ursprungsland Produkt (ISO-2)]]="","",IF(COUNTIF(tblLaender[ISO],tblEinkauf[[#This Row],[Ursprungsland Produkt (ISO-2)]])&gt;0,"Basic","nicht Basic"))</f>
        <v/>
      </c>
      <c r="J44" s="10" t="n"/>
      <c r="K44" s="10" t="n"/>
      <c r="L44" s="30" t="n"/>
      <c r="M44" s="10" t="n"/>
      <c r="N44" s="10" t="n"/>
      <c r="O44" s="31" t="n"/>
      <c r="P44" s="11">
        <f>IF(AND(tblEinkauf[[#This Row],[Lieferant]]="",tblEinkauf[[#This Row],[Artikel / Warengruppe]]=""),"",IF(tblEinkauf[[#This Row],[Lieferantenerklärung vorhanden]]&lt;&gt;"Ja","fehlt",IF(tblEinkauf[[#This Row],[Erklärung gültig bis]]="","Datum fehlt",IF(tblEinkauf[[#This Row],[Erklärung gültig bis]]&lt;Start!$B$7,"abgelaufen","gültig"))))</f>
        <v/>
      </c>
      <c r="Q44" s="10" t="n"/>
    </row>
    <row r="45">
      <c r="A45" s="16" t="n"/>
      <c r="B45" s="10" t="n"/>
      <c r="C45" s="10" t="n"/>
      <c r="D45" s="10" t="n"/>
      <c r="E45" s="29" t="n"/>
      <c r="F45" s="10" t="n"/>
      <c r="G45" s="17" t="n"/>
      <c r="H45" s="10" t="n"/>
      <c r="I45" s="11">
        <f>IF(tblEinkauf[[#This Row],[Ursprungsland Produkt (ISO-2)]]="","",IF(COUNTIF(tblLaender[ISO],tblEinkauf[[#This Row],[Ursprungsland Produkt (ISO-2)]])&gt;0,"Basic","nicht Basic"))</f>
        <v/>
      </c>
      <c r="J45" s="10" t="n"/>
      <c r="K45" s="10" t="n"/>
      <c r="L45" s="30" t="n"/>
      <c r="M45" s="10" t="n"/>
      <c r="N45" s="10" t="n"/>
      <c r="O45" s="31" t="n"/>
      <c r="P45" s="11">
        <f>IF(AND(tblEinkauf[[#This Row],[Lieferant]]="",tblEinkauf[[#This Row],[Artikel / Warengruppe]]=""),"",IF(tblEinkauf[[#This Row],[Lieferantenerklärung vorhanden]]&lt;&gt;"Ja","fehlt",IF(tblEinkauf[[#This Row],[Erklärung gültig bis]]="","Datum fehlt",IF(tblEinkauf[[#This Row],[Erklärung gültig bis]]&lt;Start!$B$7,"abgelaufen","gültig"))))</f>
        <v/>
      </c>
      <c r="Q45" s="10" t="n"/>
    </row>
    <row r="46">
      <c r="A46" s="16" t="n"/>
      <c r="B46" s="10" t="n"/>
      <c r="C46" s="10" t="n"/>
      <c r="D46" s="10" t="n"/>
      <c r="E46" s="29" t="n"/>
      <c r="F46" s="10" t="n"/>
      <c r="G46" s="17" t="n"/>
      <c r="H46" s="10" t="n"/>
      <c r="I46" s="11">
        <f>IF(tblEinkauf[[#This Row],[Ursprungsland Produkt (ISO-2)]]="","",IF(COUNTIF(tblLaender[ISO],tblEinkauf[[#This Row],[Ursprungsland Produkt (ISO-2)]])&gt;0,"Basic","nicht Basic"))</f>
        <v/>
      </c>
      <c r="J46" s="10" t="n"/>
      <c r="K46" s="10" t="n"/>
      <c r="L46" s="30" t="n"/>
      <c r="M46" s="10" t="n"/>
      <c r="N46" s="10" t="n"/>
      <c r="O46" s="31" t="n"/>
      <c r="P46" s="11">
        <f>IF(AND(tblEinkauf[[#This Row],[Lieferant]]="",tblEinkauf[[#This Row],[Artikel / Warengruppe]]=""),"",IF(tblEinkauf[[#This Row],[Lieferantenerklärung vorhanden]]&lt;&gt;"Ja","fehlt",IF(tblEinkauf[[#This Row],[Erklärung gültig bis]]="","Datum fehlt",IF(tblEinkauf[[#This Row],[Erklärung gültig bis]]&lt;Start!$B$7,"abgelaufen","gültig"))))</f>
        <v/>
      </c>
      <c r="Q46" s="10" t="n"/>
    </row>
    <row r="47">
      <c r="A47" s="16" t="n"/>
      <c r="B47" s="10" t="n"/>
      <c r="C47" s="10" t="n"/>
      <c r="D47" s="10" t="n"/>
      <c r="E47" s="29" t="n"/>
      <c r="F47" s="10" t="n"/>
      <c r="G47" s="17" t="n"/>
      <c r="H47" s="10" t="n"/>
      <c r="I47" s="11">
        <f>IF(tblEinkauf[[#This Row],[Ursprungsland Produkt (ISO-2)]]="","",IF(COUNTIF(tblLaender[ISO],tblEinkauf[[#This Row],[Ursprungsland Produkt (ISO-2)]])&gt;0,"Basic","nicht Basic"))</f>
        <v/>
      </c>
      <c r="J47" s="10" t="n"/>
      <c r="K47" s="10" t="n"/>
      <c r="L47" s="30" t="n"/>
      <c r="M47" s="10" t="n"/>
      <c r="N47" s="10" t="n"/>
      <c r="O47" s="31" t="n"/>
      <c r="P47" s="11">
        <f>IF(AND(tblEinkauf[[#This Row],[Lieferant]]="",tblEinkauf[[#This Row],[Artikel / Warengruppe]]=""),"",IF(tblEinkauf[[#This Row],[Lieferantenerklärung vorhanden]]&lt;&gt;"Ja","fehlt",IF(tblEinkauf[[#This Row],[Erklärung gültig bis]]="","Datum fehlt",IF(tblEinkauf[[#This Row],[Erklärung gültig bis]]&lt;Start!$B$7,"abgelaufen","gültig"))))</f>
        <v/>
      </c>
      <c r="Q47" s="10" t="n"/>
    </row>
    <row r="48">
      <c r="A48" s="16" t="n"/>
      <c r="B48" s="10" t="n"/>
      <c r="C48" s="10" t="n"/>
      <c r="D48" s="10" t="n"/>
      <c r="E48" s="29" t="n"/>
      <c r="F48" s="10" t="n"/>
      <c r="G48" s="17" t="n"/>
      <c r="H48" s="10" t="n"/>
      <c r="I48" s="11">
        <f>IF(tblEinkauf[[#This Row],[Ursprungsland Produkt (ISO-2)]]="","",IF(COUNTIF(tblLaender[ISO],tblEinkauf[[#This Row],[Ursprungsland Produkt (ISO-2)]])&gt;0,"Basic","nicht Basic"))</f>
        <v/>
      </c>
      <c r="J48" s="10" t="n"/>
      <c r="K48" s="10" t="n"/>
      <c r="L48" s="30" t="n"/>
      <c r="M48" s="10" t="n"/>
      <c r="N48" s="10" t="n"/>
      <c r="O48" s="31" t="n"/>
      <c r="P48" s="11">
        <f>IF(AND(tblEinkauf[[#This Row],[Lieferant]]="",tblEinkauf[[#This Row],[Artikel / Warengruppe]]=""),"",IF(tblEinkauf[[#This Row],[Lieferantenerklärung vorhanden]]&lt;&gt;"Ja","fehlt",IF(tblEinkauf[[#This Row],[Erklärung gültig bis]]="","Datum fehlt",IF(tblEinkauf[[#This Row],[Erklärung gültig bis]]&lt;Start!$B$7,"abgelaufen","gültig"))))</f>
        <v/>
      </c>
      <c r="Q48" s="10" t="n"/>
    </row>
    <row r="49">
      <c r="A49" s="16" t="n"/>
      <c r="B49" s="10" t="n"/>
      <c r="C49" s="10" t="n"/>
      <c r="D49" s="10" t="n"/>
      <c r="E49" s="29" t="n"/>
      <c r="F49" s="10" t="n"/>
      <c r="G49" s="17" t="n"/>
      <c r="H49" s="10" t="n"/>
      <c r="I49" s="11">
        <f>IF(tblEinkauf[[#This Row],[Ursprungsland Produkt (ISO-2)]]="","",IF(COUNTIF(tblLaender[ISO],tblEinkauf[[#This Row],[Ursprungsland Produkt (ISO-2)]])&gt;0,"Basic","nicht Basic"))</f>
        <v/>
      </c>
      <c r="J49" s="10" t="n"/>
      <c r="K49" s="10" t="n"/>
      <c r="L49" s="30" t="n"/>
      <c r="M49" s="10" t="n"/>
      <c r="N49" s="10" t="n"/>
      <c r="O49" s="31" t="n"/>
      <c r="P49" s="11">
        <f>IF(AND(tblEinkauf[[#This Row],[Lieferant]]="",tblEinkauf[[#This Row],[Artikel / Warengruppe]]=""),"",IF(tblEinkauf[[#This Row],[Lieferantenerklärung vorhanden]]&lt;&gt;"Ja","fehlt",IF(tblEinkauf[[#This Row],[Erklärung gültig bis]]="","Datum fehlt",IF(tblEinkauf[[#This Row],[Erklärung gültig bis]]&lt;Start!$B$7,"abgelaufen","gültig"))))</f>
        <v/>
      </c>
      <c r="Q49" s="10" t="n"/>
    </row>
    <row r="50">
      <c r="A50" s="16" t="n"/>
      <c r="B50" s="10" t="n"/>
      <c r="C50" s="10" t="n"/>
      <c r="D50" s="10" t="n"/>
      <c r="E50" s="29" t="n"/>
      <c r="F50" s="10" t="n"/>
      <c r="G50" s="17" t="n"/>
      <c r="H50" s="10" t="n"/>
      <c r="I50" s="11">
        <f>IF(tblEinkauf[[#This Row],[Ursprungsland Produkt (ISO-2)]]="","",IF(COUNTIF(tblLaender[ISO],tblEinkauf[[#This Row],[Ursprungsland Produkt (ISO-2)]])&gt;0,"Basic","nicht Basic"))</f>
        <v/>
      </c>
      <c r="J50" s="10" t="n"/>
      <c r="K50" s="10" t="n"/>
      <c r="L50" s="30" t="n"/>
      <c r="M50" s="10" t="n"/>
      <c r="N50" s="10" t="n"/>
      <c r="O50" s="31" t="n"/>
      <c r="P50" s="11">
        <f>IF(AND(tblEinkauf[[#This Row],[Lieferant]]="",tblEinkauf[[#This Row],[Artikel / Warengruppe]]=""),"",IF(tblEinkauf[[#This Row],[Lieferantenerklärung vorhanden]]&lt;&gt;"Ja","fehlt",IF(tblEinkauf[[#This Row],[Erklärung gültig bis]]="","Datum fehlt",IF(tblEinkauf[[#This Row],[Erklärung gültig bis]]&lt;Start!$B$7,"abgelaufen","gültig"))))</f>
        <v/>
      </c>
      <c r="Q50" s="10" t="n"/>
    </row>
    <row r="51">
      <c r="A51" s="16" t="n"/>
      <c r="B51" s="10" t="n"/>
      <c r="C51" s="10" t="n"/>
      <c r="D51" s="10" t="n"/>
      <c r="E51" s="29" t="n"/>
      <c r="F51" s="10" t="n"/>
      <c r="G51" s="17" t="n"/>
      <c r="H51" s="10" t="n"/>
      <c r="I51" s="11">
        <f>IF(tblEinkauf[[#This Row],[Ursprungsland Produkt (ISO-2)]]="","",IF(COUNTIF(tblLaender[ISO],tblEinkauf[[#This Row],[Ursprungsland Produkt (ISO-2)]])&gt;0,"Basic","nicht Basic"))</f>
        <v/>
      </c>
      <c r="J51" s="10" t="n"/>
      <c r="K51" s="10" t="n"/>
      <c r="L51" s="30" t="n"/>
      <c r="M51" s="10" t="n"/>
      <c r="N51" s="10" t="n"/>
      <c r="O51" s="31" t="n"/>
      <c r="P51" s="11">
        <f>IF(AND(tblEinkauf[[#This Row],[Lieferant]]="",tblEinkauf[[#This Row],[Artikel / Warengruppe]]=""),"",IF(tblEinkauf[[#This Row],[Lieferantenerklärung vorhanden]]&lt;&gt;"Ja","fehlt",IF(tblEinkauf[[#This Row],[Erklärung gültig bis]]="","Datum fehlt",IF(tblEinkauf[[#This Row],[Erklärung gültig bis]]&lt;Start!$B$7,"abgelaufen","gültig"))))</f>
        <v/>
      </c>
      <c r="Q51" s="10" t="n"/>
    </row>
    <row r="52">
      <c r="A52" s="16" t="n"/>
      <c r="B52" s="10" t="n"/>
      <c r="C52" s="10" t="n"/>
      <c r="D52" s="10" t="n"/>
      <c r="E52" s="29" t="n"/>
      <c r="F52" s="10" t="n"/>
      <c r="G52" s="17" t="n"/>
      <c r="H52" s="10" t="n"/>
      <c r="I52" s="11">
        <f>IF(tblEinkauf[[#This Row],[Ursprungsland Produkt (ISO-2)]]="","",IF(COUNTIF(tblLaender[ISO],tblEinkauf[[#This Row],[Ursprungsland Produkt (ISO-2)]])&gt;0,"Basic","nicht Basic"))</f>
        <v/>
      </c>
      <c r="J52" s="10" t="n"/>
      <c r="K52" s="10" t="n"/>
      <c r="L52" s="30" t="n"/>
      <c r="M52" s="10" t="n"/>
      <c r="N52" s="10" t="n"/>
      <c r="O52" s="31" t="n"/>
      <c r="P52" s="11">
        <f>IF(AND(tblEinkauf[[#This Row],[Lieferant]]="",tblEinkauf[[#This Row],[Artikel / Warengruppe]]=""),"",IF(tblEinkauf[[#This Row],[Lieferantenerklärung vorhanden]]&lt;&gt;"Ja","fehlt",IF(tblEinkauf[[#This Row],[Erklärung gültig bis]]="","Datum fehlt",IF(tblEinkauf[[#This Row],[Erklärung gültig bis]]&lt;Start!$B$7,"abgelaufen","gültig"))))</f>
        <v/>
      </c>
      <c r="Q52" s="10" t="n"/>
    </row>
    <row r="53">
      <c r="A53" s="16" t="n"/>
      <c r="B53" s="10" t="n"/>
      <c r="C53" s="10" t="n"/>
      <c r="D53" s="10" t="n"/>
      <c r="E53" s="29" t="n"/>
      <c r="F53" s="10" t="n"/>
      <c r="G53" s="17" t="n"/>
      <c r="H53" s="10" t="n"/>
      <c r="I53" s="11">
        <f>IF(tblEinkauf[[#This Row],[Ursprungsland Produkt (ISO-2)]]="","",IF(COUNTIF(tblLaender[ISO],tblEinkauf[[#This Row],[Ursprungsland Produkt (ISO-2)]])&gt;0,"Basic","nicht Basic"))</f>
        <v/>
      </c>
      <c r="J53" s="10" t="n"/>
      <c r="K53" s="10" t="n"/>
      <c r="L53" s="30" t="n"/>
      <c r="M53" s="10" t="n"/>
      <c r="N53" s="10" t="n"/>
      <c r="O53" s="31" t="n"/>
      <c r="P53" s="11">
        <f>IF(AND(tblEinkauf[[#This Row],[Lieferant]]="",tblEinkauf[[#This Row],[Artikel / Warengruppe]]=""),"",IF(tblEinkauf[[#This Row],[Lieferantenerklärung vorhanden]]&lt;&gt;"Ja","fehlt",IF(tblEinkauf[[#This Row],[Erklärung gültig bis]]="","Datum fehlt",IF(tblEinkauf[[#This Row],[Erklärung gültig bis]]&lt;Start!$B$7,"abgelaufen","gültig"))))</f>
        <v/>
      </c>
      <c r="Q53" s="10" t="n"/>
    </row>
    <row r="54">
      <c r="A54" s="16" t="n"/>
      <c r="B54" s="10" t="n"/>
      <c r="C54" s="10" t="n"/>
      <c r="D54" s="10" t="n"/>
      <c r="E54" s="29" t="n"/>
      <c r="F54" s="10" t="n"/>
      <c r="G54" s="17" t="n"/>
      <c r="H54" s="10" t="n"/>
      <c r="I54" s="11">
        <f>IF(tblEinkauf[[#This Row],[Ursprungsland Produkt (ISO-2)]]="","",IF(COUNTIF(tblLaender[ISO],tblEinkauf[[#This Row],[Ursprungsland Produkt (ISO-2)]])&gt;0,"Basic","nicht Basic"))</f>
        <v/>
      </c>
      <c r="J54" s="10" t="n"/>
      <c r="K54" s="10" t="n"/>
      <c r="L54" s="30" t="n"/>
      <c r="M54" s="10" t="n"/>
      <c r="N54" s="10" t="n"/>
      <c r="O54" s="31" t="n"/>
      <c r="P54" s="11">
        <f>IF(AND(tblEinkauf[[#This Row],[Lieferant]]="",tblEinkauf[[#This Row],[Artikel / Warengruppe]]=""),"",IF(tblEinkauf[[#This Row],[Lieferantenerklärung vorhanden]]&lt;&gt;"Ja","fehlt",IF(tblEinkauf[[#This Row],[Erklärung gültig bis]]="","Datum fehlt",IF(tblEinkauf[[#This Row],[Erklärung gültig bis]]&lt;Start!$B$7,"abgelaufen","gültig"))))</f>
        <v/>
      </c>
      <c r="Q54" s="10" t="n"/>
    </row>
    <row r="55">
      <c r="A55" s="16" t="n"/>
      <c r="B55" s="10" t="n"/>
      <c r="C55" s="10" t="n"/>
      <c r="D55" s="10" t="n"/>
      <c r="E55" s="29" t="n"/>
      <c r="F55" s="10" t="n"/>
      <c r="G55" s="17" t="n"/>
      <c r="H55" s="10" t="n"/>
      <c r="I55" s="11">
        <f>IF(tblEinkauf[[#This Row],[Ursprungsland Produkt (ISO-2)]]="","",IF(COUNTIF(tblLaender[ISO],tblEinkauf[[#This Row],[Ursprungsland Produkt (ISO-2)]])&gt;0,"Basic","nicht Basic"))</f>
        <v/>
      </c>
      <c r="J55" s="10" t="n"/>
      <c r="K55" s="10" t="n"/>
      <c r="L55" s="30" t="n"/>
      <c r="M55" s="10" t="n"/>
      <c r="N55" s="10" t="n"/>
      <c r="O55" s="31" t="n"/>
      <c r="P55" s="11">
        <f>IF(AND(tblEinkauf[[#This Row],[Lieferant]]="",tblEinkauf[[#This Row],[Artikel / Warengruppe]]=""),"",IF(tblEinkauf[[#This Row],[Lieferantenerklärung vorhanden]]&lt;&gt;"Ja","fehlt",IF(tblEinkauf[[#This Row],[Erklärung gültig bis]]="","Datum fehlt",IF(tblEinkauf[[#This Row],[Erklärung gültig bis]]&lt;Start!$B$7,"abgelaufen","gültig"))))</f>
        <v/>
      </c>
      <c r="Q55" s="10" t="n"/>
    </row>
    <row r="56">
      <c r="A56" s="16" t="n"/>
      <c r="B56" s="10" t="n"/>
      <c r="C56" s="10" t="n"/>
      <c r="D56" s="10" t="n"/>
      <c r="E56" s="29" t="n"/>
      <c r="F56" s="10" t="n"/>
      <c r="G56" s="17" t="n"/>
      <c r="H56" s="10" t="n"/>
      <c r="I56" s="11">
        <f>IF(tblEinkauf[[#This Row],[Ursprungsland Produkt (ISO-2)]]="","",IF(COUNTIF(tblLaender[ISO],tblEinkauf[[#This Row],[Ursprungsland Produkt (ISO-2)]])&gt;0,"Basic","nicht Basic"))</f>
        <v/>
      </c>
      <c r="J56" s="10" t="n"/>
      <c r="K56" s="10" t="n"/>
      <c r="L56" s="30" t="n"/>
      <c r="M56" s="10" t="n"/>
      <c r="N56" s="10" t="n"/>
      <c r="O56" s="31" t="n"/>
      <c r="P56" s="11">
        <f>IF(AND(tblEinkauf[[#This Row],[Lieferant]]="",tblEinkauf[[#This Row],[Artikel / Warengruppe]]=""),"",IF(tblEinkauf[[#This Row],[Lieferantenerklärung vorhanden]]&lt;&gt;"Ja","fehlt",IF(tblEinkauf[[#This Row],[Erklärung gültig bis]]="","Datum fehlt",IF(tblEinkauf[[#This Row],[Erklärung gültig bis]]&lt;Start!$B$7,"abgelaufen","gültig"))))</f>
        <v/>
      </c>
      <c r="Q56" s="10" t="n"/>
    </row>
    <row r="57">
      <c r="A57" s="16" t="n"/>
      <c r="B57" s="10" t="n"/>
      <c r="C57" s="10" t="n"/>
      <c r="D57" s="10" t="n"/>
      <c r="E57" s="29" t="n"/>
      <c r="F57" s="10" t="n"/>
      <c r="G57" s="17" t="n"/>
      <c r="H57" s="10" t="n"/>
      <c r="I57" s="11">
        <f>IF(tblEinkauf[[#This Row],[Ursprungsland Produkt (ISO-2)]]="","",IF(COUNTIF(tblLaender[ISO],tblEinkauf[[#This Row],[Ursprungsland Produkt (ISO-2)]])&gt;0,"Basic","nicht Basic"))</f>
        <v/>
      </c>
      <c r="J57" s="10" t="n"/>
      <c r="K57" s="10" t="n"/>
      <c r="L57" s="30" t="n"/>
      <c r="M57" s="10" t="n"/>
      <c r="N57" s="10" t="n"/>
      <c r="O57" s="31" t="n"/>
      <c r="P57" s="11">
        <f>IF(AND(tblEinkauf[[#This Row],[Lieferant]]="",tblEinkauf[[#This Row],[Artikel / Warengruppe]]=""),"",IF(tblEinkauf[[#This Row],[Lieferantenerklärung vorhanden]]&lt;&gt;"Ja","fehlt",IF(tblEinkauf[[#This Row],[Erklärung gültig bis]]="","Datum fehlt",IF(tblEinkauf[[#This Row],[Erklärung gültig bis]]&lt;Start!$B$7,"abgelaufen","gültig"))))</f>
        <v/>
      </c>
      <c r="Q57" s="10" t="n"/>
    </row>
    <row r="58">
      <c r="A58" s="16" t="n"/>
      <c r="B58" s="10" t="n"/>
      <c r="C58" s="10" t="n"/>
      <c r="D58" s="10" t="n"/>
      <c r="E58" s="29" t="n"/>
      <c r="F58" s="10" t="n"/>
      <c r="G58" s="17" t="n"/>
      <c r="H58" s="10" t="n"/>
      <c r="I58" s="11">
        <f>IF(tblEinkauf[[#This Row],[Ursprungsland Produkt (ISO-2)]]="","",IF(COUNTIF(tblLaender[ISO],tblEinkauf[[#This Row],[Ursprungsland Produkt (ISO-2)]])&gt;0,"Basic","nicht Basic"))</f>
        <v/>
      </c>
      <c r="J58" s="10" t="n"/>
      <c r="K58" s="10" t="n"/>
      <c r="L58" s="30" t="n"/>
      <c r="M58" s="10" t="n"/>
      <c r="N58" s="10" t="n"/>
      <c r="O58" s="31" t="n"/>
      <c r="P58" s="11">
        <f>IF(AND(tblEinkauf[[#This Row],[Lieferant]]="",tblEinkauf[[#This Row],[Artikel / Warengruppe]]=""),"",IF(tblEinkauf[[#This Row],[Lieferantenerklärung vorhanden]]&lt;&gt;"Ja","fehlt",IF(tblEinkauf[[#This Row],[Erklärung gültig bis]]="","Datum fehlt",IF(tblEinkauf[[#This Row],[Erklärung gültig bis]]&lt;Start!$B$7,"abgelaufen","gültig"))))</f>
        <v/>
      </c>
      <c r="Q58" s="10" t="n"/>
    </row>
    <row r="59">
      <c r="A59" s="16" t="n"/>
      <c r="B59" s="10" t="n"/>
      <c r="C59" s="10" t="n"/>
      <c r="D59" s="10" t="n"/>
      <c r="E59" s="29" t="n"/>
      <c r="F59" s="10" t="n"/>
      <c r="G59" s="17" t="n"/>
      <c r="H59" s="10" t="n"/>
      <c r="I59" s="11">
        <f>IF(tblEinkauf[[#This Row],[Ursprungsland Produkt (ISO-2)]]="","",IF(COUNTIF(tblLaender[ISO],tblEinkauf[[#This Row],[Ursprungsland Produkt (ISO-2)]])&gt;0,"Basic","nicht Basic"))</f>
        <v/>
      </c>
      <c r="J59" s="10" t="n"/>
      <c r="K59" s="10" t="n"/>
      <c r="L59" s="30" t="n"/>
      <c r="M59" s="10" t="n"/>
      <c r="N59" s="10" t="n"/>
      <c r="O59" s="31" t="n"/>
      <c r="P59" s="11">
        <f>IF(AND(tblEinkauf[[#This Row],[Lieferant]]="",tblEinkauf[[#This Row],[Artikel / Warengruppe]]=""),"",IF(tblEinkauf[[#This Row],[Lieferantenerklärung vorhanden]]&lt;&gt;"Ja","fehlt",IF(tblEinkauf[[#This Row],[Erklärung gültig bis]]="","Datum fehlt",IF(tblEinkauf[[#This Row],[Erklärung gültig bis]]&lt;Start!$B$7,"abgelaufen","gültig"))))</f>
        <v/>
      </c>
      <c r="Q59" s="10" t="n"/>
    </row>
    <row r="60">
      <c r="A60" s="16" t="n"/>
      <c r="B60" s="10" t="n"/>
      <c r="C60" s="10" t="n"/>
      <c r="D60" s="10" t="n"/>
      <c r="E60" s="29" t="n"/>
      <c r="F60" s="10" t="n"/>
      <c r="G60" s="17" t="n"/>
      <c r="H60" s="10" t="n"/>
      <c r="I60" s="11">
        <f>IF(tblEinkauf[[#This Row],[Ursprungsland Produkt (ISO-2)]]="","",IF(COUNTIF(tblLaender[ISO],tblEinkauf[[#This Row],[Ursprungsland Produkt (ISO-2)]])&gt;0,"Basic","nicht Basic"))</f>
        <v/>
      </c>
      <c r="J60" s="10" t="n"/>
      <c r="K60" s="10" t="n"/>
      <c r="L60" s="30" t="n"/>
      <c r="M60" s="10" t="n"/>
      <c r="N60" s="10" t="n"/>
      <c r="O60" s="31" t="n"/>
      <c r="P60" s="11">
        <f>IF(AND(tblEinkauf[[#This Row],[Lieferant]]="",tblEinkauf[[#This Row],[Artikel / Warengruppe]]=""),"",IF(tblEinkauf[[#This Row],[Lieferantenerklärung vorhanden]]&lt;&gt;"Ja","fehlt",IF(tblEinkauf[[#This Row],[Erklärung gültig bis]]="","Datum fehlt",IF(tblEinkauf[[#This Row],[Erklärung gültig bis]]&lt;Start!$B$7,"abgelaufen","gültig"))))</f>
        <v/>
      </c>
      <c r="Q60" s="10" t="n"/>
    </row>
    <row r="61">
      <c r="A61" s="16" t="n"/>
      <c r="B61" s="10" t="n"/>
      <c r="C61" s="10" t="n"/>
      <c r="D61" s="10" t="n"/>
      <c r="E61" s="29" t="n"/>
      <c r="F61" s="10" t="n"/>
      <c r="G61" s="17" t="n"/>
      <c r="H61" s="10" t="n"/>
      <c r="I61" s="11">
        <f>IF(tblEinkauf[[#This Row],[Ursprungsland Produkt (ISO-2)]]="","",IF(COUNTIF(tblLaender[ISO],tblEinkauf[[#This Row],[Ursprungsland Produkt (ISO-2)]])&gt;0,"Basic","nicht Basic"))</f>
        <v/>
      </c>
      <c r="J61" s="10" t="n"/>
      <c r="K61" s="10" t="n"/>
      <c r="L61" s="30" t="n"/>
      <c r="M61" s="10" t="n"/>
      <c r="N61" s="10" t="n"/>
      <c r="O61" s="31" t="n"/>
      <c r="P61" s="11">
        <f>IF(AND(tblEinkauf[[#This Row],[Lieferant]]="",tblEinkauf[[#This Row],[Artikel / Warengruppe]]=""),"",IF(tblEinkauf[[#This Row],[Lieferantenerklärung vorhanden]]&lt;&gt;"Ja","fehlt",IF(tblEinkauf[[#This Row],[Erklärung gültig bis]]="","Datum fehlt",IF(tblEinkauf[[#This Row],[Erklärung gültig bis]]&lt;Start!$B$7,"abgelaufen","gültig"))))</f>
        <v/>
      </c>
      <c r="Q61" s="10" t="n"/>
    </row>
    <row r="62">
      <c r="A62" s="16" t="n"/>
      <c r="B62" s="10" t="n"/>
      <c r="C62" s="10" t="n"/>
      <c r="D62" s="10" t="n"/>
      <c r="E62" s="29" t="n"/>
      <c r="F62" s="10" t="n"/>
      <c r="G62" s="17" t="n"/>
      <c r="H62" s="10" t="n"/>
      <c r="I62" s="11">
        <f>IF(tblEinkauf[[#This Row],[Ursprungsland Produkt (ISO-2)]]="","",IF(COUNTIF(tblLaender[ISO],tblEinkauf[[#This Row],[Ursprungsland Produkt (ISO-2)]])&gt;0,"Basic","nicht Basic"))</f>
        <v/>
      </c>
      <c r="J62" s="10" t="n"/>
      <c r="K62" s="10" t="n"/>
      <c r="L62" s="30" t="n"/>
      <c r="M62" s="10" t="n"/>
      <c r="N62" s="10" t="n"/>
      <c r="O62" s="31" t="n"/>
      <c r="P62" s="11">
        <f>IF(AND(tblEinkauf[[#This Row],[Lieferant]]="",tblEinkauf[[#This Row],[Artikel / Warengruppe]]=""),"",IF(tblEinkauf[[#This Row],[Lieferantenerklärung vorhanden]]&lt;&gt;"Ja","fehlt",IF(tblEinkauf[[#This Row],[Erklärung gültig bis]]="","Datum fehlt",IF(tblEinkauf[[#This Row],[Erklärung gültig bis]]&lt;Start!$B$7,"abgelaufen","gültig"))))</f>
        <v/>
      </c>
      <c r="Q62" s="10" t="n"/>
    </row>
    <row r="63">
      <c r="A63" s="16" t="n"/>
      <c r="B63" s="10" t="n"/>
      <c r="C63" s="10" t="n"/>
      <c r="D63" s="10" t="n"/>
      <c r="E63" s="29" t="n"/>
      <c r="F63" s="10" t="n"/>
      <c r="G63" s="17" t="n"/>
      <c r="H63" s="10" t="n"/>
      <c r="I63" s="11">
        <f>IF(tblEinkauf[[#This Row],[Ursprungsland Produkt (ISO-2)]]="","",IF(COUNTIF(tblLaender[ISO],tblEinkauf[[#This Row],[Ursprungsland Produkt (ISO-2)]])&gt;0,"Basic","nicht Basic"))</f>
        <v/>
      </c>
      <c r="J63" s="10" t="n"/>
      <c r="K63" s="10" t="n"/>
      <c r="L63" s="30" t="n"/>
      <c r="M63" s="10" t="n"/>
      <c r="N63" s="10" t="n"/>
      <c r="O63" s="31" t="n"/>
      <c r="P63" s="11">
        <f>IF(AND(tblEinkauf[[#This Row],[Lieferant]]="",tblEinkauf[[#This Row],[Artikel / Warengruppe]]=""),"",IF(tblEinkauf[[#This Row],[Lieferantenerklärung vorhanden]]&lt;&gt;"Ja","fehlt",IF(tblEinkauf[[#This Row],[Erklärung gültig bis]]="","Datum fehlt",IF(tblEinkauf[[#This Row],[Erklärung gültig bis]]&lt;Start!$B$7,"abgelaufen","gültig"))))</f>
        <v/>
      </c>
      <c r="Q63" s="10" t="n"/>
    </row>
    <row r="64">
      <c r="A64" s="16" t="n"/>
      <c r="B64" s="10" t="n"/>
      <c r="C64" s="10" t="n"/>
      <c r="D64" s="10" t="n"/>
      <c r="E64" s="29" t="n"/>
      <c r="F64" s="10" t="n"/>
      <c r="G64" s="17" t="n"/>
      <c r="H64" s="10" t="n"/>
      <c r="I64" s="11">
        <f>IF(tblEinkauf[[#This Row],[Ursprungsland Produkt (ISO-2)]]="","",IF(COUNTIF(tblLaender[ISO],tblEinkauf[[#This Row],[Ursprungsland Produkt (ISO-2)]])&gt;0,"Basic","nicht Basic"))</f>
        <v/>
      </c>
      <c r="J64" s="10" t="n"/>
      <c r="K64" s="10" t="n"/>
      <c r="L64" s="30" t="n"/>
      <c r="M64" s="10" t="n"/>
      <c r="N64" s="10" t="n"/>
      <c r="O64" s="31" t="n"/>
      <c r="P64" s="11">
        <f>IF(AND(tblEinkauf[[#This Row],[Lieferant]]="",tblEinkauf[[#This Row],[Artikel / Warengruppe]]=""),"",IF(tblEinkauf[[#This Row],[Lieferantenerklärung vorhanden]]&lt;&gt;"Ja","fehlt",IF(tblEinkauf[[#This Row],[Erklärung gültig bis]]="","Datum fehlt",IF(tblEinkauf[[#This Row],[Erklärung gültig bis]]&lt;Start!$B$7,"abgelaufen","gültig"))))</f>
        <v/>
      </c>
      <c r="Q64" s="10" t="n"/>
    </row>
    <row r="65">
      <c r="A65" s="16" t="n"/>
      <c r="B65" s="10" t="n"/>
      <c r="C65" s="10" t="n"/>
      <c r="D65" s="10" t="n"/>
      <c r="E65" s="29" t="n"/>
      <c r="F65" s="10" t="n"/>
      <c r="G65" s="17" t="n"/>
      <c r="H65" s="10" t="n"/>
      <c r="I65" s="11">
        <f>IF(tblEinkauf[[#This Row],[Ursprungsland Produkt (ISO-2)]]="","",IF(COUNTIF(tblLaender[ISO],tblEinkauf[[#This Row],[Ursprungsland Produkt (ISO-2)]])&gt;0,"Basic","nicht Basic"))</f>
        <v/>
      </c>
      <c r="J65" s="10" t="n"/>
      <c r="K65" s="10" t="n"/>
      <c r="L65" s="30" t="n"/>
      <c r="M65" s="10" t="n"/>
      <c r="N65" s="10" t="n"/>
      <c r="O65" s="31" t="n"/>
      <c r="P65" s="11">
        <f>IF(AND(tblEinkauf[[#This Row],[Lieferant]]="",tblEinkauf[[#This Row],[Artikel / Warengruppe]]=""),"",IF(tblEinkauf[[#This Row],[Lieferantenerklärung vorhanden]]&lt;&gt;"Ja","fehlt",IF(tblEinkauf[[#This Row],[Erklärung gültig bis]]="","Datum fehlt",IF(tblEinkauf[[#This Row],[Erklärung gültig bis]]&lt;Start!$B$7,"abgelaufen","gültig"))))</f>
        <v/>
      </c>
      <c r="Q65" s="10" t="n"/>
    </row>
    <row r="66">
      <c r="A66" s="16" t="n"/>
      <c r="B66" s="10" t="n"/>
      <c r="C66" s="10" t="n"/>
      <c r="D66" s="10" t="n"/>
      <c r="E66" s="29" t="n"/>
      <c r="F66" s="10" t="n"/>
      <c r="G66" s="17" t="n"/>
      <c r="H66" s="10" t="n"/>
      <c r="I66" s="11">
        <f>IF(tblEinkauf[[#This Row],[Ursprungsland Produkt (ISO-2)]]="","",IF(COUNTIF(tblLaender[ISO],tblEinkauf[[#This Row],[Ursprungsland Produkt (ISO-2)]])&gt;0,"Basic","nicht Basic"))</f>
        <v/>
      </c>
      <c r="J66" s="10" t="n"/>
      <c r="K66" s="10" t="n"/>
      <c r="L66" s="30" t="n"/>
      <c r="M66" s="10" t="n"/>
      <c r="N66" s="10" t="n"/>
      <c r="O66" s="31" t="n"/>
      <c r="P66" s="11">
        <f>IF(AND(tblEinkauf[[#This Row],[Lieferant]]="",tblEinkauf[[#This Row],[Artikel / Warengruppe]]=""),"",IF(tblEinkauf[[#This Row],[Lieferantenerklärung vorhanden]]&lt;&gt;"Ja","fehlt",IF(tblEinkauf[[#This Row],[Erklärung gültig bis]]="","Datum fehlt",IF(tblEinkauf[[#This Row],[Erklärung gültig bis]]&lt;Start!$B$7,"abgelaufen","gültig"))))</f>
        <v/>
      </c>
      <c r="Q66" s="10" t="n"/>
    </row>
    <row r="67">
      <c r="A67" s="16" t="n"/>
      <c r="B67" s="10" t="n"/>
      <c r="C67" s="10" t="n"/>
      <c r="D67" s="10" t="n"/>
      <c r="E67" s="29" t="n"/>
      <c r="F67" s="10" t="n"/>
      <c r="G67" s="17" t="n"/>
      <c r="H67" s="10" t="n"/>
      <c r="I67" s="11">
        <f>IF(tblEinkauf[[#This Row],[Ursprungsland Produkt (ISO-2)]]="","",IF(COUNTIF(tblLaender[ISO],tblEinkauf[[#This Row],[Ursprungsland Produkt (ISO-2)]])&gt;0,"Basic","nicht Basic"))</f>
        <v/>
      </c>
      <c r="J67" s="10" t="n"/>
      <c r="K67" s="10" t="n"/>
      <c r="L67" s="30" t="n"/>
      <c r="M67" s="10" t="n"/>
      <c r="N67" s="10" t="n"/>
      <c r="O67" s="31" t="n"/>
      <c r="P67" s="11">
        <f>IF(AND(tblEinkauf[[#This Row],[Lieferant]]="",tblEinkauf[[#This Row],[Artikel / Warengruppe]]=""),"",IF(tblEinkauf[[#This Row],[Lieferantenerklärung vorhanden]]&lt;&gt;"Ja","fehlt",IF(tblEinkauf[[#This Row],[Erklärung gültig bis]]="","Datum fehlt",IF(tblEinkauf[[#This Row],[Erklärung gültig bis]]&lt;Start!$B$7,"abgelaufen","gültig"))))</f>
        <v/>
      </c>
      <c r="Q67" s="10" t="n"/>
    </row>
    <row r="68">
      <c r="A68" s="16" t="n"/>
      <c r="B68" s="10" t="n"/>
      <c r="C68" s="10" t="n"/>
      <c r="D68" s="10" t="n"/>
      <c r="E68" s="29" t="n"/>
      <c r="F68" s="10" t="n"/>
      <c r="G68" s="17" t="n"/>
      <c r="H68" s="10" t="n"/>
      <c r="I68" s="11">
        <f>IF(tblEinkauf[[#This Row],[Ursprungsland Produkt (ISO-2)]]="","",IF(COUNTIF(tblLaender[ISO],tblEinkauf[[#This Row],[Ursprungsland Produkt (ISO-2)]])&gt;0,"Basic","nicht Basic"))</f>
        <v/>
      </c>
      <c r="J68" s="10" t="n"/>
      <c r="K68" s="10" t="n"/>
      <c r="L68" s="30" t="n"/>
      <c r="M68" s="10" t="n"/>
      <c r="N68" s="10" t="n"/>
      <c r="O68" s="31" t="n"/>
      <c r="P68" s="11">
        <f>IF(AND(tblEinkauf[[#This Row],[Lieferant]]="",tblEinkauf[[#This Row],[Artikel / Warengruppe]]=""),"",IF(tblEinkauf[[#This Row],[Lieferantenerklärung vorhanden]]&lt;&gt;"Ja","fehlt",IF(tblEinkauf[[#This Row],[Erklärung gültig bis]]="","Datum fehlt",IF(tblEinkauf[[#This Row],[Erklärung gültig bis]]&lt;Start!$B$7,"abgelaufen","gültig"))))</f>
        <v/>
      </c>
      <c r="Q68" s="10" t="n"/>
    </row>
    <row r="69">
      <c r="A69" s="16" t="n"/>
      <c r="B69" s="10" t="n"/>
      <c r="C69" s="10" t="n"/>
      <c r="D69" s="10" t="n"/>
      <c r="E69" s="29" t="n"/>
      <c r="F69" s="10" t="n"/>
      <c r="G69" s="17" t="n"/>
      <c r="H69" s="10" t="n"/>
      <c r="I69" s="11">
        <f>IF(tblEinkauf[[#This Row],[Ursprungsland Produkt (ISO-2)]]="","",IF(COUNTIF(tblLaender[ISO],tblEinkauf[[#This Row],[Ursprungsland Produkt (ISO-2)]])&gt;0,"Basic","nicht Basic"))</f>
        <v/>
      </c>
      <c r="J69" s="10" t="n"/>
      <c r="K69" s="10" t="n"/>
      <c r="L69" s="30" t="n"/>
      <c r="M69" s="10" t="n"/>
      <c r="N69" s="10" t="n"/>
      <c r="O69" s="31" t="n"/>
      <c r="P69" s="11">
        <f>IF(AND(tblEinkauf[[#This Row],[Lieferant]]="",tblEinkauf[[#This Row],[Artikel / Warengruppe]]=""),"",IF(tblEinkauf[[#This Row],[Lieferantenerklärung vorhanden]]&lt;&gt;"Ja","fehlt",IF(tblEinkauf[[#This Row],[Erklärung gültig bis]]="","Datum fehlt",IF(tblEinkauf[[#This Row],[Erklärung gültig bis]]&lt;Start!$B$7,"abgelaufen","gültig"))))</f>
        <v/>
      </c>
      <c r="Q69" s="10" t="n"/>
    </row>
    <row r="70">
      <c r="A70" s="16" t="n"/>
      <c r="B70" s="10" t="n"/>
      <c r="C70" s="10" t="n"/>
      <c r="D70" s="10" t="n"/>
      <c r="E70" s="29" t="n"/>
      <c r="F70" s="10" t="n"/>
      <c r="G70" s="17" t="n"/>
      <c r="H70" s="10" t="n"/>
      <c r="I70" s="11">
        <f>IF(tblEinkauf[[#This Row],[Ursprungsland Produkt (ISO-2)]]="","",IF(COUNTIF(tblLaender[ISO],tblEinkauf[[#This Row],[Ursprungsland Produkt (ISO-2)]])&gt;0,"Basic","nicht Basic"))</f>
        <v/>
      </c>
      <c r="J70" s="10" t="n"/>
      <c r="K70" s="10" t="n"/>
      <c r="L70" s="30" t="n"/>
      <c r="M70" s="10" t="n"/>
      <c r="N70" s="10" t="n"/>
      <c r="O70" s="31" t="n"/>
      <c r="P70" s="11">
        <f>IF(AND(tblEinkauf[[#This Row],[Lieferant]]="",tblEinkauf[[#This Row],[Artikel / Warengruppe]]=""),"",IF(tblEinkauf[[#This Row],[Lieferantenerklärung vorhanden]]&lt;&gt;"Ja","fehlt",IF(tblEinkauf[[#This Row],[Erklärung gültig bis]]="","Datum fehlt",IF(tblEinkauf[[#This Row],[Erklärung gültig bis]]&lt;Start!$B$7,"abgelaufen","gültig"))))</f>
        <v/>
      </c>
      <c r="Q70" s="10" t="n"/>
    </row>
    <row r="71">
      <c r="A71" s="16" t="n"/>
      <c r="B71" s="10" t="n"/>
      <c r="C71" s="10" t="n"/>
      <c r="D71" s="10" t="n"/>
      <c r="E71" s="29" t="n"/>
      <c r="F71" s="10" t="n"/>
      <c r="G71" s="17" t="n"/>
      <c r="H71" s="10" t="n"/>
      <c r="I71" s="11">
        <f>IF(tblEinkauf[[#This Row],[Ursprungsland Produkt (ISO-2)]]="","",IF(COUNTIF(tblLaender[ISO],tblEinkauf[[#This Row],[Ursprungsland Produkt (ISO-2)]])&gt;0,"Basic","nicht Basic"))</f>
        <v/>
      </c>
      <c r="J71" s="10" t="n"/>
      <c r="K71" s="10" t="n"/>
      <c r="L71" s="30" t="n"/>
      <c r="M71" s="10" t="n"/>
      <c r="N71" s="10" t="n"/>
      <c r="O71" s="31" t="n"/>
      <c r="P71" s="11">
        <f>IF(AND(tblEinkauf[[#This Row],[Lieferant]]="",tblEinkauf[[#This Row],[Artikel / Warengruppe]]=""),"",IF(tblEinkauf[[#This Row],[Lieferantenerklärung vorhanden]]&lt;&gt;"Ja","fehlt",IF(tblEinkauf[[#This Row],[Erklärung gültig bis]]="","Datum fehlt",IF(tblEinkauf[[#This Row],[Erklärung gültig bis]]&lt;Start!$B$7,"abgelaufen","gültig"))))</f>
        <v/>
      </c>
      <c r="Q71" s="10" t="n"/>
    </row>
    <row r="72">
      <c r="A72" s="16" t="n"/>
      <c r="B72" s="10" t="n"/>
      <c r="C72" s="10" t="n"/>
      <c r="D72" s="10" t="n"/>
      <c r="E72" s="29" t="n"/>
      <c r="F72" s="10" t="n"/>
      <c r="G72" s="17" t="n"/>
      <c r="H72" s="10" t="n"/>
      <c r="I72" s="11">
        <f>IF(tblEinkauf[[#This Row],[Ursprungsland Produkt (ISO-2)]]="","",IF(COUNTIF(tblLaender[ISO],tblEinkauf[[#This Row],[Ursprungsland Produkt (ISO-2)]])&gt;0,"Basic","nicht Basic"))</f>
        <v/>
      </c>
      <c r="J72" s="10" t="n"/>
      <c r="K72" s="10" t="n"/>
      <c r="L72" s="30" t="n"/>
      <c r="M72" s="10" t="n"/>
      <c r="N72" s="10" t="n"/>
      <c r="O72" s="31" t="n"/>
      <c r="P72" s="11">
        <f>IF(AND(tblEinkauf[[#This Row],[Lieferant]]="",tblEinkauf[[#This Row],[Artikel / Warengruppe]]=""),"",IF(tblEinkauf[[#This Row],[Lieferantenerklärung vorhanden]]&lt;&gt;"Ja","fehlt",IF(tblEinkauf[[#This Row],[Erklärung gültig bis]]="","Datum fehlt",IF(tblEinkauf[[#This Row],[Erklärung gültig bis]]&lt;Start!$B$7,"abgelaufen","gültig"))))</f>
        <v/>
      </c>
      <c r="Q72" s="10" t="n"/>
    </row>
    <row r="73">
      <c r="A73" s="16" t="n"/>
      <c r="B73" s="10" t="n"/>
      <c r="C73" s="10" t="n"/>
      <c r="D73" s="10" t="n"/>
      <c r="E73" s="29" t="n"/>
      <c r="F73" s="10" t="n"/>
      <c r="G73" s="17" t="n"/>
      <c r="H73" s="10" t="n"/>
      <c r="I73" s="11">
        <f>IF(tblEinkauf[[#This Row],[Ursprungsland Produkt (ISO-2)]]="","",IF(COUNTIF(tblLaender[ISO],tblEinkauf[[#This Row],[Ursprungsland Produkt (ISO-2)]])&gt;0,"Basic","nicht Basic"))</f>
        <v/>
      </c>
      <c r="J73" s="10" t="n"/>
      <c r="K73" s="10" t="n"/>
      <c r="L73" s="30" t="n"/>
      <c r="M73" s="10" t="n"/>
      <c r="N73" s="10" t="n"/>
      <c r="O73" s="31" t="n"/>
      <c r="P73" s="11">
        <f>IF(AND(tblEinkauf[[#This Row],[Lieferant]]="",tblEinkauf[[#This Row],[Artikel / Warengruppe]]=""),"",IF(tblEinkauf[[#This Row],[Lieferantenerklärung vorhanden]]&lt;&gt;"Ja","fehlt",IF(tblEinkauf[[#This Row],[Erklärung gültig bis]]="","Datum fehlt",IF(tblEinkauf[[#This Row],[Erklärung gültig bis]]&lt;Start!$B$7,"abgelaufen","gültig"))))</f>
        <v/>
      </c>
      <c r="Q73" s="10" t="n"/>
    </row>
    <row r="74">
      <c r="A74" s="16" t="n"/>
      <c r="B74" s="10" t="n"/>
      <c r="C74" s="10" t="n"/>
      <c r="D74" s="10" t="n"/>
      <c r="E74" s="29" t="n"/>
      <c r="F74" s="10" t="n"/>
      <c r="G74" s="17" t="n"/>
      <c r="H74" s="10" t="n"/>
      <c r="I74" s="11">
        <f>IF(tblEinkauf[[#This Row],[Ursprungsland Produkt (ISO-2)]]="","",IF(COUNTIF(tblLaender[ISO],tblEinkauf[[#This Row],[Ursprungsland Produkt (ISO-2)]])&gt;0,"Basic","nicht Basic"))</f>
        <v/>
      </c>
      <c r="J74" s="10" t="n"/>
      <c r="K74" s="10" t="n"/>
      <c r="L74" s="30" t="n"/>
      <c r="M74" s="10" t="n"/>
      <c r="N74" s="10" t="n"/>
      <c r="O74" s="31" t="n"/>
      <c r="P74" s="11">
        <f>IF(AND(tblEinkauf[[#This Row],[Lieferant]]="",tblEinkauf[[#This Row],[Artikel / Warengruppe]]=""),"",IF(tblEinkauf[[#This Row],[Lieferantenerklärung vorhanden]]&lt;&gt;"Ja","fehlt",IF(tblEinkauf[[#This Row],[Erklärung gültig bis]]="","Datum fehlt",IF(tblEinkauf[[#This Row],[Erklärung gültig bis]]&lt;Start!$B$7,"abgelaufen","gültig"))))</f>
        <v/>
      </c>
      <c r="Q74" s="10" t="n"/>
    </row>
    <row r="75">
      <c r="A75" s="16" t="n"/>
      <c r="B75" s="10" t="n"/>
      <c r="C75" s="10" t="n"/>
      <c r="D75" s="10" t="n"/>
      <c r="E75" s="29" t="n"/>
      <c r="F75" s="10" t="n"/>
      <c r="G75" s="17" t="n"/>
      <c r="H75" s="10" t="n"/>
      <c r="I75" s="11">
        <f>IF(tblEinkauf[[#This Row],[Ursprungsland Produkt (ISO-2)]]="","",IF(COUNTIF(tblLaender[ISO],tblEinkauf[[#This Row],[Ursprungsland Produkt (ISO-2)]])&gt;0,"Basic","nicht Basic"))</f>
        <v/>
      </c>
      <c r="J75" s="10" t="n"/>
      <c r="K75" s="10" t="n"/>
      <c r="L75" s="30" t="n"/>
      <c r="M75" s="10" t="n"/>
      <c r="N75" s="10" t="n"/>
      <c r="O75" s="31" t="n"/>
      <c r="P75" s="11">
        <f>IF(AND(tblEinkauf[[#This Row],[Lieferant]]="",tblEinkauf[[#This Row],[Artikel / Warengruppe]]=""),"",IF(tblEinkauf[[#This Row],[Lieferantenerklärung vorhanden]]&lt;&gt;"Ja","fehlt",IF(tblEinkauf[[#This Row],[Erklärung gültig bis]]="","Datum fehlt",IF(tblEinkauf[[#This Row],[Erklärung gültig bis]]&lt;Start!$B$7,"abgelaufen","gültig"))))</f>
        <v/>
      </c>
      <c r="Q75" s="10" t="n"/>
    </row>
    <row r="76">
      <c r="A76" s="16" t="n"/>
      <c r="B76" s="10" t="n"/>
      <c r="C76" s="10" t="n"/>
      <c r="D76" s="10" t="n"/>
      <c r="E76" s="29" t="n"/>
      <c r="F76" s="10" t="n"/>
      <c r="G76" s="17" t="n"/>
      <c r="H76" s="10" t="n"/>
      <c r="I76" s="11">
        <f>IF(tblEinkauf[[#This Row],[Ursprungsland Produkt (ISO-2)]]="","",IF(COUNTIF(tblLaender[ISO],tblEinkauf[[#This Row],[Ursprungsland Produkt (ISO-2)]])&gt;0,"Basic","nicht Basic"))</f>
        <v/>
      </c>
      <c r="J76" s="10" t="n"/>
      <c r="K76" s="10" t="n"/>
      <c r="L76" s="30" t="n"/>
      <c r="M76" s="10" t="n"/>
      <c r="N76" s="10" t="n"/>
      <c r="O76" s="31" t="n"/>
      <c r="P76" s="11">
        <f>IF(AND(tblEinkauf[[#This Row],[Lieferant]]="",tblEinkauf[[#This Row],[Artikel / Warengruppe]]=""),"",IF(tblEinkauf[[#This Row],[Lieferantenerklärung vorhanden]]&lt;&gt;"Ja","fehlt",IF(tblEinkauf[[#This Row],[Erklärung gültig bis]]="","Datum fehlt",IF(tblEinkauf[[#This Row],[Erklärung gültig bis]]&lt;Start!$B$7,"abgelaufen","gültig"))))</f>
        <v/>
      </c>
      <c r="Q76" s="10" t="n"/>
    </row>
    <row r="77">
      <c r="A77" s="16" t="n"/>
      <c r="B77" s="10" t="n"/>
      <c r="C77" s="10" t="n"/>
      <c r="D77" s="10" t="n"/>
      <c r="E77" s="29" t="n"/>
      <c r="F77" s="10" t="n"/>
      <c r="G77" s="17" t="n"/>
      <c r="H77" s="10" t="n"/>
      <c r="I77" s="11">
        <f>IF(tblEinkauf[[#This Row],[Ursprungsland Produkt (ISO-2)]]="","",IF(COUNTIF(tblLaender[ISO],tblEinkauf[[#This Row],[Ursprungsland Produkt (ISO-2)]])&gt;0,"Basic","nicht Basic"))</f>
        <v/>
      </c>
      <c r="J77" s="10" t="n"/>
      <c r="K77" s="10" t="n"/>
      <c r="L77" s="30" t="n"/>
      <c r="M77" s="10" t="n"/>
      <c r="N77" s="10" t="n"/>
      <c r="O77" s="31" t="n"/>
      <c r="P77" s="11">
        <f>IF(AND(tblEinkauf[[#This Row],[Lieferant]]="",tblEinkauf[[#This Row],[Artikel / Warengruppe]]=""),"",IF(tblEinkauf[[#This Row],[Lieferantenerklärung vorhanden]]&lt;&gt;"Ja","fehlt",IF(tblEinkauf[[#This Row],[Erklärung gültig bis]]="","Datum fehlt",IF(tblEinkauf[[#This Row],[Erklärung gültig bis]]&lt;Start!$B$7,"abgelaufen","gültig"))))</f>
        <v/>
      </c>
      <c r="Q77" s="10" t="n"/>
    </row>
    <row r="78">
      <c r="A78" s="16" t="n"/>
      <c r="B78" s="10" t="n"/>
      <c r="C78" s="10" t="n"/>
      <c r="D78" s="10" t="n"/>
      <c r="E78" s="29" t="n"/>
      <c r="F78" s="10" t="n"/>
      <c r="G78" s="17" t="n"/>
      <c r="H78" s="10" t="n"/>
      <c r="I78" s="11">
        <f>IF(tblEinkauf[[#This Row],[Ursprungsland Produkt (ISO-2)]]="","",IF(COUNTIF(tblLaender[ISO],tblEinkauf[[#This Row],[Ursprungsland Produkt (ISO-2)]])&gt;0,"Basic","nicht Basic"))</f>
        <v/>
      </c>
      <c r="J78" s="10" t="n"/>
      <c r="K78" s="10" t="n"/>
      <c r="L78" s="30" t="n"/>
      <c r="M78" s="10" t="n"/>
      <c r="N78" s="10" t="n"/>
      <c r="O78" s="31" t="n"/>
      <c r="P78" s="11">
        <f>IF(AND(tblEinkauf[[#This Row],[Lieferant]]="",tblEinkauf[[#This Row],[Artikel / Warengruppe]]=""),"",IF(tblEinkauf[[#This Row],[Lieferantenerklärung vorhanden]]&lt;&gt;"Ja","fehlt",IF(tblEinkauf[[#This Row],[Erklärung gültig bis]]="","Datum fehlt",IF(tblEinkauf[[#This Row],[Erklärung gültig bis]]&lt;Start!$B$7,"abgelaufen","gültig"))))</f>
        <v/>
      </c>
      <c r="Q78" s="10" t="n"/>
    </row>
    <row r="79">
      <c r="A79" s="16" t="n"/>
      <c r="B79" s="10" t="n"/>
      <c r="C79" s="10" t="n"/>
      <c r="D79" s="10" t="n"/>
      <c r="E79" s="29" t="n"/>
      <c r="F79" s="10" t="n"/>
      <c r="G79" s="17" t="n"/>
      <c r="H79" s="10" t="n"/>
      <c r="I79" s="11">
        <f>IF(tblEinkauf[[#This Row],[Ursprungsland Produkt (ISO-2)]]="","",IF(COUNTIF(tblLaender[ISO],tblEinkauf[[#This Row],[Ursprungsland Produkt (ISO-2)]])&gt;0,"Basic","nicht Basic"))</f>
        <v/>
      </c>
      <c r="J79" s="10" t="n"/>
      <c r="K79" s="10" t="n"/>
      <c r="L79" s="30" t="n"/>
      <c r="M79" s="10" t="n"/>
      <c r="N79" s="10" t="n"/>
      <c r="O79" s="31" t="n"/>
      <c r="P79" s="11">
        <f>IF(AND(tblEinkauf[[#This Row],[Lieferant]]="",tblEinkauf[[#This Row],[Artikel / Warengruppe]]=""),"",IF(tblEinkauf[[#This Row],[Lieferantenerklärung vorhanden]]&lt;&gt;"Ja","fehlt",IF(tblEinkauf[[#This Row],[Erklärung gültig bis]]="","Datum fehlt",IF(tblEinkauf[[#This Row],[Erklärung gültig bis]]&lt;Start!$B$7,"abgelaufen","gültig"))))</f>
        <v/>
      </c>
      <c r="Q79" s="10" t="n"/>
    </row>
    <row r="80">
      <c r="A80" s="16" t="n"/>
      <c r="B80" s="10" t="n"/>
      <c r="C80" s="10" t="n"/>
      <c r="D80" s="10" t="n"/>
      <c r="E80" s="29" t="n"/>
      <c r="F80" s="10" t="n"/>
      <c r="G80" s="17" t="n"/>
      <c r="H80" s="10" t="n"/>
      <c r="I80" s="11">
        <f>IF(tblEinkauf[[#This Row],[Ursprungsland Produkt (ISO-2)]]="","",IF(COUNTIF(tblLaender[ISO],tblEinkauf[[#This Row],[Ursprungsland Produkt (ISO-2)]])&gt;0,"Basic","nicht Basic"))</f>
        <v/>
      </c>
      <c r="J80" s="10" t="n"/>
      <c r="K80" s="10" t="n"/>
      <c r="L80" s="30" t="n"/>
      <c r="M80" s="10" t="n"/>
      <c r="N80" s="10" t="n"/>
      <c r="O80" s="31" t="n"/>
      <c r="P80" s="11">
        <f>IF(AND(tblEinkauf[[#This Row],[Lieferant]]="",tblEinkauf[[#This Row],[Artikel / Warengruppe]]=""),"",IF(tblEinkauf[[#This Row],[Lieferantenerklärung vorhanden]]&lt;&gt;"Ja","fehlt",IF(tblEinkauf[[#This Row],[Erklärung gültig bis]]="","Datum fehlt",IF(tblEinkauf[[#This Row],[Erklärung gültig bis]]&lt;Start!$B$7,"abgelaufen","gültig"))))</f>
        <v/>
      </c>
      <c r="Q80" s="10" t="n"/>
    </row>
    <row r="81">
      <c r="A81" s="16" t="n"/>
      <c r="B81" s="10" t="n"/>
      <c r="C81" s="10" t="n"/>
      <c r="D81" s="10" t="n"/>
      <c r="E81" s="29" t="n"/>
      <c r="F81" s="10" t="n"/>
      <c r="G81" s="17" t="n"/>
      <c r="H81" s="10" t="n"/>
      <c r="I81" s="11">
        <f>IF(tblEinkauf[[#This Row],[Ursprungsland Produkt (ISO-2)]]="","",IF(COUNTIF(tblLaender[ISO],tblEinkauf[[#This Row],[Ursprungsland Produkt (ISO-2)]])&gt;0,"Basic","nicht Basic"))</f>
        <v/>
      </c>
      <c r="J81" s="10" t="n"/>
      <c r="K81" s="10" t="n"/>
      <c r="L81" s="30" t="n"/>
      <c r="M81" s="10" t="n"/>
      <c r="N81" s="10" t="n"/>
      <c r="O81" s="31" t="n"/>
      <c r="P81" s="11">
        <f>IF(AND(tblEinkauf[[#This Row],[Lieferant]]="",tblEinkauf[[#This Row],[Artikel / Warengruppe]]=""),"",IF(tblEinkauf[[#This Row],[Lieferantenerklärung vorhanden]]&lt;&gt;"Ja","fehlt",IF(tblEinkauf[[#This Row],[Erklärung gültig bis]]="","Datum fehlt",IF(tblEinkauf[[#This Row],[Erklärung gültig bis]]&lt;Start!$B$7,"abgelaufen","gültig"))))</f>
        <v/>
      </c>
      <c r="Q81" s="10" t="n"/>
    </row>
    <row r="82">
      <c r="A82" s="16" t="n"/>
      <c r="B82" s="10" t="n"/>
      <c r="C82" s="10" t="n"/>
      <c r="D82" s="10" t="n"/>
      <c r="E82" s="29" t="n"/>
      <c r="F82" s="10" t="n"/>
      <c r="G82" s="17" t="n"/>
      <c r="H82" s="10" t="n"/>
      <c r="I82" s="11">
        <f>IF(tblEinkauf[[#This Row],[Ursprungsland Produkt (ISO-2)]]="","",IF(COUNTIF(tblLaender[ISO],tblEinkauf[[#This Row],[Ursprungsland Produkt (ISO-2)]])&gt;0,"Basic","nicht Basic"))</f>
        <v/>
      </c>
      <c r="J82" s="10" t="n"/>
      <c r="K82" s="10" t="n"/>
      <c r="L82" s="30" t="n"/>
      <c r="M82" s="10" t="n"/>
      <c r="N82" s="10" t="n"/>
      <c r="O82" s="31" t="n"/>
      <c r="P82" s="11">
        <f>IF(AND(tblEinkauf[[#This Row],[Lieferant]]="",tblEinkauf[[#This Row],[Artikel / Warengruppe]]=""),"",IF(tblEinkauf[[#This Row],[Lieferantenerklärung vorhanden]]&lt;&gt;"Ja","fehlt",IF(tblEinkauf[[#This Row],[Erklärung gültig bis]]="","Datum fehlt",IF(tblEinkauf[[#This Row],[Erklärung gültig bis]]&lt;Start!$B$7,"abgelaufen","gültig"))))</f>
        <v/>
      </c>
      <c r="Q82" s="10" t="n"/>
    </row>
    <row r="83">
      <c r="A83" s="16" t="n"/>
      <c r="B83" s="10" t="n"/>
      <c r="C83" s="10" t="n"/>
      <c r="D83" s="10" t="n"/>
      <c r="E83" s="29" t="n"/>
      <c r="F83" s="10" t="n"/>
      <c r="G83" s="17" t="n"/>
      <c r="H83" s="10" t="n"/>
      <c r="I83" s="11">
        <f>IF(tblEinkauf[[#This Row],[Ursprungsland Produkt (ISO-2)]]="","",IF(COUNTIF(tblLaender[ISO],tblEinkauf[[#This Row],[Ursprungsland Produkt (ISO-2)]])&gt;0,"Basic","nicht Basic"))</f>
        <v/>
      </c>
      <c r="J83" s="10" t="n"/>
      <c r="K83" s="10" t="n"/>
      <c r="L83" s="30" t="n"/>
      <c r="M83" s="10" t="n"/>
      <c r="N83" s="10" t="n"/>
      <c r="O83" s="31" t="n"/>
      <c r="P83" s="11">
        <f>IF(AND(tblEinkauf[[#This Row],[Lieferant]]="",tblEinkauf[[#This Row],[Artikel / Warengruppe]]=""),"",IF(tblEinkauf[[#This Row],[Lieferantenerklärung vorhanden]]&lt;&gt;"Ja","fehlt",IF(tblEinkauf[[#This Row],[Erklärung gültig bis]]="","Datum fehlt",IF(tblEinkauf[[#This Row],[Erklärung gültig bis]]&lt;Start!$B$7,"abgelaufen","gültig"))))</f>
        <v/>
      </c>
      <c r="Q83" s="10" t="n"/>
    </row>
    <row r="84">
      <c r="A84" s="16" t="n"/>
      <c r="B84" s="10" t="n"/>
      <c r="C84" s="10" t="n"/>
      <c r="D84" s="10" t="n"/>
      <c r="E84" s="29" t="n"/>
      <c r="F84" s="10" t="n"/>
      <c r="G84" s="17" t="n"/>
      <c r="H84" s="10" t="n"/>
      <c r="I84" s="11">
        <f>IF(tblEinkauf[[#This Row],[Ursprungsland Produkt (ISO-2)]]="","",IF(COUNTIF(tblLaender[ISO],tblEinkauf[[#This Row],[Ursprungsland Produkt (ISO-2)]])&gt;0,"Basic","nicht Basic"))</f>
        <v/>
      </c>
      <c r="J84" s="10" t="n"/>
      <c r="K84" s="10" t="n"/>
      <c r="L84" s="30" t="n"/>
      <c r="M84" s="10" t="n"/>
      <c r="N84" s="10" t="n"/>
      <c r="O84" s="31" t="n"/>
      <c r="P84" s="11">
        <f>IF(AND(tblEinkauf[[#This Row],[Lieferant]]="",tblEinkauf[[#This Row],[Artikel / Warengruppe]]=""),"",IF(tblEinkauf[[#This Row],[Lieferantenerklärung vorhanden]]&lt;&gt;"Ja","fehlt",IF(tblEinkauf[[#This Row],[Erklärung gültig bis]]="","Datum fehlt",IF(tblEinkauf[[#This Row],[Erklärung gültig bis]]&lt;Start!$B$7,"abgelaufen","gültig"))))</f>
        <v/>
      </c>
      <c r="Q84" s="10" t="n"/>
    </row>
    <row r="85">
      <c r="A85" s="16" t="n"/>
      <c r="B85" s="10" t="n"/>
      <c r="C85" s="10" t="n"/>
      <c r="D85" s="10" t="n"/>
      <c r="E85" s="29" t="n"/>
      <c r="F85" s="10" t="n"/>
      <c r="G85" s="17" t="n"/>
      <c r="H85" s="10" t="n"/>
      <c r="I85" s="11">
        <f>IF(tblEinkauf[[#This Row],[Ursprungsland Produkt (ISO-2)]]="","",IF(COUNTIF(tblLaender[ISO],tblEinkauf[[#This Row],[Ursprungsland Produkt (ISO-2)]])&gt;0,"Basic","nicht Basic"))</f>
        <v/>
      </c>
      <c r="J85" s="10" t="n"/>
      <c r="K85" s="10" t="n"/>
      <c r="L85" s="30" t="n"/>
      <c r="M85" s="10" t="n"/>
      <c r="N85" s="10" t="n"/>
      <c r="O85" s="31" t="n"/>
      <c r="P85" s="11">
        <f>IF(AND(tblEinkauf[[#This Row],[Lieferant]]="",tblEinkauf[[#This Row],[Artikel / Warengruppe]]=""),"",IF(tblEinkauf[[#This Row],[Lieferantenerklärung vorhanden]]&lt;&gt;"Ja","fehlt",IF(tblEinkauf[[#This Row],[Erklärung gültig bis]]="","Datum fehlt",IF(tblEinkauf[[#This Row],[Erklärung gültig bis]]&lt;Start!$B$7,"abgelaufen","gültig"))))</f>
        <v/>
      </c>
      <c r="Q85" s="10" t="n"/>
    </row>
    <row r="86">
      <c r="A86" s="16" t="n"/>
      <c r="B86" s="10" t="n"/>
      <c r="C86" s="10" t="n"/>
      <c r="D86" s="10" t="n"/>
      <c r="E86" s="29" t="n"/>
      <c r="F86" s="10" t="n"/>
      <c r="G86" s="17" t="n"/>
      <c r="H86" s="10" t="n"/>
      <c r="I86" s="11">
        <f>IF(tblEinkauf[[#This Row],[Ursprungsland Produkt (ISO-2)]]="","",IF(COUNTIF(tblLaender[ISO],tblEinkauf[[#This Row],[Ursprungsland Produkt (ISO-2)]])&gt;0,"Basic","nicht Basic"))</f>
        <v/>
      </c>
      <c r="J86" s="10" t="n"/>
      <c r="K86" s="10" t="n"/>
      <c r="L86" s="30" t="n"/>
      <c r="M86" s="10" t="n"/>
      <c r="N86" s="10" t="n"/>
      <c r="O86" s="31" t="n"/>
      <c r="P86" s="11">
        <f>IF(AND(tblEinkauf[[#This Row],[Lieferant]]="",tblEinkauf[[#This Row],[Artikel / Warengruppe]]=""),"",IF(tblEinkauf[[#This Row],[Lieferantenerklärung vorhanden]]&lt;&gt;"Ja","fehlt",IF(tblEinkauf[[#This Row],[Erklärung gültig bis]]="","Datum fehlt",IF(tblEinkauf[[#This Row],[Erklärung gültig bis]]&lt;Start!$B$7,"abgelaufen","gültig"))))</f>
        <v/>
      </c>
      <c r="Q86" s="10" t="n"/>
    </row>
    <row r="87">
      <c r="A87" s="16" t="n"/>
      <c r="B87" s="10" t="n"/>
      <c r="C87" s="10" t="n"/>
      <c r="D87" s="10" t="n"/>
      <c r="E87" s="29" t="n"/>
      <c r="F87" s="10" t="n"/>
      <c r="G87" s="17" t="n"/>
      <c r="H87" s="10" t="n"/>
      <c r="I87" s="11">
        <f>IF(tblEinkauf[[#This Row],[Ursprungsland Produkt (ISO-2)]]="","",IF(COUNTIF(tblLaender[ISO],tblEinkauf[[#This Row],[Ursprungsland Produkt (ISO-2)]])&gt;0,"Basic","nicht Basic"))</f>
        <v/>
      </c>
      <c r="J87" s="10" t="n"/>
      <c r="K87" s="10" t="n"/>
      <c r="L87" s="30" t="n"/>
      <c r="M87" s="10" t="n"/>
      <c r="N87" s="10" t="n"/>
      <c r="O87" s="31" t="n"/>
      <c r="P87" s="11">
        <f>IF(AND(tblEinkauf[[#This Row],[Lieferant]]="",tblEinkauf[[#This Row],[Artikel / Warengruppe]]=""),"",IF(tblEinkauf[[#This Row],[Lieferantenerklärung vorhanden]]&lt;&gt;"Ja","fehlt",IF(tblEinkauf[[#This Row],[Erklärung gültig bis]]="","Datum fehlt",IF(tblEinkauf[[#This Row],[Erklärung gültig bis]]&lt;Start!$B$7,"abgelaufen","gültig"))))</f>
        <v/>
      </c>
      <c r="Q87" s="10" t="n"/>
    </row>
    <row r="88">
      <c r="A88" s="16" t="n"/>
      <c r="B88" s="10" t="n"/>
      <c r="C88" s="10" t="n"/>
      <c r="D88" s="10" t="n"/>
      <c r="E88" s="29" t="n"/>
      <c r="F88" s="10" t="n"/>
      <c r="G88" s="17" t="n"/>
      <c r="H88" s="10" t="n"/>
      <c r="I88" s="11">
        <f>IF(tblEinkauf[[#This Row],[Ursprungsland Produkt (ISO-2)]]="","",IF(COUNTIF(tblLaender[ISO],tblEinkauf[[#This Row],[Ursprungsland Produkt (ISO-2)]])&gt;0,"Basic","nicht Basic"))</f>
        <v/>
      </c>
      <c r="J88" s="10" t="n"/>
      <c r="K88" s="10" t="n"/>
      <c r="L88" s="30" t="n"/>
      <c r="M88" s="10" t="n"/>
      <c r="N88" s="10" t="n"/>
      <c r="O88" s="31" t="n"/>
      <c r="P88" s="11">
        <f>IF(AND(tblEinkauf[[#This Row],[Lieferant]]="",tblEinkauf[[#This Row],[Artikel / Warengruppe]]=""),"",IF(tblEinkauf[[#This Row],[Lieferantenerklärung vorhanden]]&lt;&gt;"Ja","fehlt",IF(tblEinkauf[[#This Row],[Erklärung gültig bis]]="","Datum fehlt",IF(tblEinkauf[[#This Row],[Erklärung gültig bis]]&lt;Start!$B$7,"abgelaufen","gültig"))))</f>
        <v/>
      </c>
      <c r="Q88" s="10" t="n"/>
    </row>
    <row r="89">
      <c r="A89" s="16" t="n"/>
      <c r="B89" s="10" t="n"/>
      <c r="C89" s="10" t="n"/>
      <c r="D89" s="10" t="n"/>
      <c r="E89" s="29" t="n"/>
      <c r="F89" s="10" t="n"/>
      <c r="G89" s="17" t="n"/>
      <c r="H89" s="10" t="n"/>
      <c r="I89" s="11">
        <f>IF(tblEinkauf[[#This Row],[Ursprungsland Produkt (ISO-2)]]="","",IF(COUNTIF(tblLaender[ISO],tblEinkauf[[#This Row],[Ursprungsland Produkt (ISO-2)]])&gt;0,"Basic","nicht Basic"))</f>
        <v/>
      </c>
      <c r="J89" s="10" t="n"/>
      <c r="K89" s="10" t="n"/>
      <c r="L89" s="30" t="n"/>
      <c r="M89" s="10" t="n"/>
      <c r="N89" s="10" t="n"/>
      <c r="O89" s="31" t="n"/>
      <c r="P89" s="11">
        <f>IF(AND(tblEinkauf[[#This Row],[Lieferant]]="",tblEinkauf[[#This Row],[Artikel / Warengruppe]]=""),"",IF(tblEinkauf[[#This Row],[Lieferantenerklärung vorhanden]]&lt;&gt;"Ja","fehlt",IF(tblEinkauf[[#This Row],[Erklärung gültig bis]]="","Datum fehlt",IF(tblEinkauf[[#This Row],[Erklärung gültig bis]]&lt;Start!$B$7,"abgelaufen","gültig"))))</f>
        <v/>
      </c>
      <c r="Q89" s="10" t="n"/>
    </row>
    <row r="90">
      <c r="A90" s="16" t="n"/>
      <c r="B90" s="10" t="n"/>
      <c r="C90" s="10" t="n"/>
      <c r="D90" s="10" t="n"/>
      <c r="E90" s="29" t="n"/>
      <c r="F90" s="10" t="n"/>
      <c r="G90" s="17" t="n"/>
      <c r="H90" s="10" t="n"/>
      <c r="I90" s="11">
        <f>IF(tblEinkauf[[#This Row],[Ursprungsland Produkt (ISO-2)]]="","",IF(COUNTIF(tblLaender[ISO],tblEinkauf[[#This Row],[Ursprungsland Produkt (ISO-2)]])&gt;0,"Basic","nicht Basic"))</f>
        <v/>
      </c>
      <c r="J90" s="10" t="n"/>
      <c r="K90" s="10" t="n"/>
      <c r="L90" s="30" t="n"/>
      <c r="M90" s="10" t="n"/>
      <c r="N90" s="10" t="n"/>
      <c r="O90" s="31" t="n"/>
      <c r="P90" s="11">
        <f>IF(AND(tblEinkauf[[#This Row],[Lieferant]]="",tblEinkauf[[#This Row],[Artikel / Warengruppe]]=""),"",IF(tblEinkauf[[#This Row],[Lieferantenerklärung vorhanden]]&lt;&gt;"Ja","fehlt",IF(tblEinkauf[[#This Row],[Erklärung gültig bis]]="","Datum fehlt",IF(tblEinkauf[[#This Row],[Erklärung gültig bis]]&lt;Start!$B$7,"abgelaufen","gültig"))))</f>
        <v/>
      </c>
      <c r="Q90" s="10" t="n"/>
    </row>
    <row r="91">
      <c r="A91" s="16" t="n"/>
      <c r="B91" s="10" t="n"/>
      <c r="C91" s="10" t="n"/>
      <c r="D91" s="10" t="n"/>
      <c r="E91" s="29" t="n"/>
      <c r="F91" s="10" t="n"/>
      <c r="G91" s="17" t="n"/>
      <c r="H91" s="10" t="n"/>
      <c r="I91" s="11">
        <f>IF(tblEinkauf[[#This Row],[Ursprungsland Produkt (ISO-2)]]="","",IF(COUNTIF(tblLaender[ISO],tblEinkauf[[#This Row],[Ursprungsland Produkt (ISO-2)]])&gt;0,"Basic","nicht Basic"))</f>
        <v/>
      </c>
      <c r="J91" s="10" t="n"/>
      <c r="K91" s="10" t="n"/>
      <c r="L91" s="30" t="n"/>
      <c r="M91" s="10" t="n"/>
      <c r="N91" s="10" t="n"/>
      <c r="O91" s="31" t="n"/>
      <c r="P91" s="11">
        <f>IF(AND(tblEinkauf[[#This Row],[Lieferant]]="",tblEinkauf[[#This Row],[Artikel / Warengruppe]]=""),"",IF(tblEinkauf[[#This Row],[Lieferantenerklärung vorhanden]]&lt;&gt;"Ja","fehlt",IF(tblEinkauf[[#This Row],[Erklärung gültig bis]]="","Datum fehlt",IF(tblEinkauf[[#This Row],[Erklärung gültig bis]]&lt;Start!$B$7,"abgelaufen","gültig"))))</f>
        <v/>
      </c>
      <c r="Q91" s="10" t="n"/>
    </row>
    <row r="92">
      <c r="A92" s="16" t="n"/>
      <c r="B92" s="10" t="n"/>
      <c r="C92" s="10" t="n"/>
      <c r="D92" s="10" t="n"/>
      <c r="E92" s="29" t="n"/>
      <c r="F92" s="10" t="n"/>
      <c r="G92" s="17" t="n"/>
      <c r="H92" s="10" t="n"/>
      <c r="I92" s="11">
        <f>IF(tblEinkauf[[#This Row],[Ursprungsland Produkt (ISO-2)]]="","",IF(COUNTIF(tblLaender[ISO],tblEinkauf[[#This Row],[Ursprungsland Produkt (ISO-2)]])&gt;0,"Basic","nicht Basic"))</f>
        <v/>
      </c>
      <c r="J92" s="10" t="n"/>
      <c r="K92" s="10" t="n"/>
      <c r="L92" s="30" t="n"/>
      <c r="M92" s="10" t="n"/>
      <c r="N92" s="10" t="n"/>
      <c r="O92" s="31" t="n"/>
      <c r="P92" s="11">
        <f>IF(AND(tblEinkauf[[#This Row],[Lieferant]]="",tblEinkauf[[#This Row],[Artikel / Warengruppe]]=""),"",IF(tblEinkauf[[#This Row],[Lieferantenerklärung vorhanden]]&lt;&gt;"Ja","fehlt",IF(tblEinkauf[[#This Row],[Erklärung gültig bis]]="","Datum fehlt",IF(tblEinkauf[[#This Row],[Erklärung gültig bis]]&lt;Start!$B$7,"abgelaufen","gültig"))))</f>
        <v/>
      </c>
      <c r="Q92" s="10" t="n"/>
    </row>
    <row r="93">
      <c r="A93" s="16" t="n"/>
      <c r="B93" s="10" t="n"/>
      <c r="C93" s="10" t="n"/>
      <c r="D93" s="10" t="n"/>
      <c r="E93" s="29" t="n"/>
      <c r="F93" s="10" t="n"/>
      <c r="G93" s="17" t="n"/>
      <c r="H93" s="10" t="n"/>
      <c r="I93" s="11">
        <f>IF(tblEinkauf[[#This Row],[Ursprungsland Produkt (ISO-2)]]="","",IF(COUNTIF(tblLaender[ISO],tblEinkauf[[#This Row],[Ursprungsland Produkt (ISO-2)]])&gt;0,"Basic","nicht Basic"))</f>
        <v/>
      </c>
      <c r="J93" s="10" t="n"/>
      <c r="K93" s="10" t="n"/>
      <c r="L93" s="30" t="n"/>
      <c r="M93" s="10" t="n"/>
      <c r="N93" s="10" t="n"/>
      <c r="O93" s="31" t="n"/>
      <c r="P93" s="11">
        <f>IF(AND(tblEinkauf[[#This Row],[Lieferant]]="",tblEinkauf[[#This Row],[Artikel / Warengruppe]]=""),"",IF(tblEinkauf[[#This Row],[Lieferantenerklärung vorhanden]]&lt;&gt;"Ja","fehlt",IF(tblEinkauf[[#This Row],[Erklärung gültig bis]]="","Datum fehlt",IF(tblEinkauf[[#This Row],[Erklärung gültig bis]]&lt;Start!$B$7,"abgelaufen","gültig"))))</f>
        <v/>
      </c>
      <c r="Q93" s="10" t="n"/>
    </row>
    <row r="94">
      <c r="A94" s="16" t="n"/>
      <c r="B94" s="10" t="n"/>
      <c r="C94" s="10" t="n"/>
      <c r="D94" s="10" t="n"/>
      <c r="E94" s="29" t="n"/>
      <c r="F94" s="10" t="n"/>
      <c r="G94" s="17" t="n"/>
      <c r="H94" s="10" t="n"/>
      <c r="I94" s="11">
        <f>IF(tblEinkauf[[#This Row],[Ursprungsland Produkt (ISO-2)]]="","",IF(COUNTIF(tblLaender[ISO],tblEinkauf[[#This Row],[Ursprungsland Produkt (ISO-2)]])&gt;0,"Basic","nicht Basic"))</f>
        <v/>
      </c>
      <c r="J94" s="10" t="n"/>
      <c r="K94" s="10" t="n"/>
      <c r="L94" s="30" t="n"/>
      <c r="M94" s="10" t="n"/>
      <c r="N94" s="10" t="n"/>
      <c r="O94" s="31" t="n"/>
      <c r="P94" s="11">
        <f>IF(AND(tblEinkauf[[#This Row],[Lieferant]]="",tblEinkauf[[#This Row],[Artikel / Warengruppe]]=""),"",IF(tblEinkauf[[#This Row],[Lieferantenerklärung vorhanden]]&lt;&gt;"Ja","fehlt",IF(tblEinkauf[[#This Row],[Erklärung gültig bis]]="","Datum fehlt",IF(tblEinkauf[[#This Row],[Erklärung gültig bis]]&lt;Start!$B$7,"abgelaufen","gültig"))))</f>
        <v/>
      </c>
      <c r="Q94" s="10" t="n"/>
    </row>
    <row r="95">
      <c r="A95" s="16" t="n"/>
      <c r="B95" s="10" t="n"/>
      <c r="C95" s="10" t="n"/>
      <c r="D95" s="10" t="n"/>
      <c r="E95" s="29" t="n"/>
      <c r="F95" s="10" t="n"/>
      <c r="G95" s="17" t="n"/>
      <c r="H95" s="10" t="n"/>
      <c r="I95" s="11">
        <f>IF(tblEinkauf[[#This Row],[Ursprungsland Produkt (ISO-2)]]="","",IF(COUNTIF(tblLaender[ISO],tblEinkauf[[#This Row],[Ursprungsland Produkt (ISO-2)]])&gt;0,"Basic","nicht Basic"))</f>
        <v/>
      </c>
      <c r="J95" s="10" t="n"/>
      <c r="K95" s="10" t="n"/>
      <c r="L95" s="30" t="n"/>
      <c r="M95" s="10" t="n"/>
      <c r="N95" s="10" t="n"/>
      <c r="O95" s="31" t="n"/>
      <c r="P95" s="11">
        <f>IF(AND(tblEinkauf[[#This Row],[Lieferant]]="",tblEinkauf[[#This Row],[Artikel / Warengruppe]]=""),"",IF(tblEinkauf[[#This Row],[Lieferantenerklärung vorhanden]]&lt;&gt;"Ja","fehlt",IF(tblEinkauf[[#This Row],[Erklärung gültig bis]]="","Datum fehlt",IF(tblEinkauf[[#This Row],[Erklärung gültig bis]]&lt;Start!$B$7,"abgelaufen","gültig"))))</f>
        <v/>
      </c>
      <c r="Q95" s="10" t="n"/>
    </row>
    <row r="96">
      <c r="A96" s="16" t="n"/>
      <c r="B96" s="10" t="n"/>
      <c r="C96" s="10" t="n"/>
      <c r="D96" s="10" t="n"/>
      <c r="E96" s="29" t="n"/>
      <c r="F96" s="10" t="n"/>
      <c r="G96" s="17" t="n"/>
      <c r="H96" s="10" t="n"/>
      <c r="I96" s="11">
        <f>IF(tblEinkauf[[#This Row],[Ursprungsland Produkt (ISO-2)]]="","",IF(COUNTIF(tblLaender[ISO],tblEinkauf[[#This Row],[Ursprungsland Produkt (ISO-2)]])&gt;0,"Basic","nicht Basic"))</f>
        <v/>
      </c>
      <c r="J96" s="10" t="n"/>
      <c r="K96" s="10" t="n"/>
      <c r="L96" s="30" t="n"/>
      <c r="M96" s="10" t="n"/>
      <c r="N96" s="10" t="n"/>
      <c r="O96" s="31" t="n"/>
      <c r="P96" s="11">
        <f>IF(AND(tblEinkauf[[#This Row],[Lieferant]]="",tblEinkauf[[#This Row],[Artikel / Warengruppe]]=""),"",IF(tblEinkauf[[#This Row],[Lieferantenerklärung vorhanden]]&lt;&gt;"Ja","fehlt",IF(tblEinkauf[[#This Row],[Erklärung gültig bis]]="","Datum fehlt",IF(tblEinkauf[[#This Row],[Erklärung gültig bis]]&lt;Start!$B$7,"abgelaufen","gültig"))))</f>
        <v/>
      </c>
      <c r="Q96" s="10" t="n"/>
    </row>
    <row r="97">
      <c r="A97" s="16" t="n"/>
      <c r="B97" s="10" t="n"/>
      <c r="C97" s="10" t="n"/>
      <c r="D97" s="10" t="n"/>
      <c r="E97" s="29" t="n"/>
      <c r="F97" s="10" t="n"/>
      <c r="G97" s="17" t="n"/>
      <c r="H97" s="10" t="n"/>
      <c r="I97" s="11">
        <f>IF(tblEinkauf[[#This Row],[Ursprungsland Produkt (ISO-2)]]="","",IF(COUNTIF(tblLaender[ISO],tblEinkauf[[#This Row],[Ursprungsland Produkt (ISO-2)]])&gt;0,"Basic","nicht Basic"))</f>
        <v/>
      </c>
      <c r="J97" s="10" t="n"/>
      <c r="K97" s="10" t="n"/>
      <c r="L97" s="30" t="n"/>
      <c r="M97" s="10" t="n"/>
      <c r="N97" s="10" t="n"/>
      <c r="O97" s="31" t="n"/>
      <c r="P97" s="11">
        <f>IF(AND(tblEinkauf[[#This Row],[Lieferant]]="",tblEinkauf[[#This Row],[Artikel / Warengruppe]]=""),"",IF(tblEinkauf[[#This Row],[Lieferantenerklärung vorhanden]]&lt;&gt;"Ja","fehlt",IF(tblEinkauf[[#This Row],[Erklärung gültig bis]]="","Datum fehlt",IF(tblEinkauf[[#This Row],[Erklärung gültig bis]]&lt;Start!$B$7,"abgelaufen","gültig"))))</f>
        <v/>
      </c>
      <c r="Q97" s="10" t="n"/>
    </row>
    <row r="98">
      <c r="A98" s="16" t="n"/>
      <c r="B98" s="10" t="n"/>
      <c r="C98" s="10" t="n"/>
      <c r="D98" s="10" t="n"/>
      <c r="E98" s="29" t="n"/>
      <c r="F98" s="10" t="n"/>
      <c r="G98" s="17" t="n"/>
      <c r="H98" s="10" t="n"/>
      <c r="I98" s="11">
        <f>IF(tblEinkauf[[#This Row],[Ursprungsland Produkt (ISO-2)]]="","",IF(COUNTIF(tblLaender[ISO],tblEinkauf[[#This Row],[Ursprungsland Produkt (ISO-2)]])&gt;0,"Basic","nicht Basic"))</f>
        <v/>
      </c>
      <c r="J98" s="10" t="n"/>
      <c r="K98" s="10" t="n"/>
      <c r="L98" s="30" t="n"/>
      <c r="M98" s="10" t="n"/>
      <c r="N98" s="10" t="n"/>
      <c r="O98" s="31" t="n"/>
      <c r="P98" s="11">
        <f>IF(AND(tblEinkauf[[#This Row],[Lieferant]]="",tblEinkauf[[#This Row],[Artikel / Warengruppe]]=""),"",IF(tblEinkauf[[#This Row],[Lieferantenerklärung vorhanden]]&lt;&gt;"Ja","fehlt",IF(tblEinkauf[[#This Row],[Erklärung gültig bis]]="","Datum fehlt",IF(tblEinkauf[[#This Row],[Erklärung gültig bis]]&lt;Start!$B$7,"abgelaufen","gültig"))))</f>
        <v/>
      </c>
      <c r="Q98" s="10" t="n"/>
    </row>
    <row r="99">
      <c r="A99" s="16" t="n"/>
      <c r="B99" s="10" t="n"/>
      <c r="C99" s="10" t="n"/>
      <c r="D99" s="10" t="n"/>
      <c r="E99" s="29" t="n"/>
      <c r="F99" s="10" t="n"/>
      <c r="G99" s="17" t="n"/>
      <c r="H99" s="10" t="n"/>
      <c r="I99" s="11">
        <f>IF(tblEinkauf[[#This Row],[Ursprungsland Produkt (ISO-2)]]="","",IF(COUNTIF(tblLaender[ISO],tblEinkauf[[#This Row],[Ursprungsland Produkt (ISO-2)]])&gt;0,"Basic","nicht Basic"))</f>
        <v/>
      </c>
      <c r="J99" s="10" t="n"/>
      <c r="K99" s="10" t="n"/>
      <c r="L99" s="30" t="n"/>
      <c r="M99" s="10" t="n"/>
      <c r="N99" s="10" t="n"/>
      <c r="O99" s="31" t="n"/>
      <c r="P99" s="11">
        <f>IF(AND(tblEinkauf[[#This Row],[Lieferant]]="",tblEinkauf[[#This Row],[Artikel / Warengruppe]]=""),"",IF(tblEinkauf[[#This Row],[Lieferantenerklärung vorhanden]]&lt;&gt;"Ja","fehlt",IF(tblEinkauf[[#This Row],[Erklärung gültig bis]]="","Datum fehlt",IF(tblEinkauf[[#This Row],[Erklärung gültig bis]]&lt;Start!$B$7,"abgelaufen","gültig"))))</f>
        <v/>
      </c>
      <c r="Q99" s="10" t="n"/>
    </row>
    <row r="100">
      <c r="A100" s="16" t="n"/>
      <c r="B100" s="10" t="n"/>
      <c r="C100" s="10" t="n"/>
      <c r="D100" s="10" t="n"/>
      <c r="E100" s="29" t="n"/>
      <c r="F100" s="10" t="n"/>
      <c r="G100" s="17" t="n"/>
      <c r="H100" s="10" t="n"/>
      <c r="I100" s="11">
        <f>IF(tblEinkauf[[#This Row],[Ursprungsland Produkt (ISO-2)]]="","",IF(COUNTIF(tblLaender[ISO],tblEinkauf[[#This Row],[Ursprungsland Produkt (ISO-2)]])&gt;0,"Basic","nicht Basic"))</f>
        <v/>
      </c>
      <c r="J100" s="10" t="n"/>
      <c r="K100" s="10" t="n"/>
      <c r="L100" s="30" t="n"/>
      <c r="M100" s="10" t="n"/>
      <c r="N100" s="10" t="n"/>
      <c r="O100" s="31" t="n"/>
      <c r="P100" s="11">
        <f>IF(AND(tblEinkauf[[#This Row],[Lieferant]]="",tblEinkauf[[#This Row],[Artikel / Warengruppe]]=""),"",IF(tblEinkauf[[#This Row],[Lieferantenerklärung vorhanden]]&lt;&gt;"Ja","fehlt",IF(tblEinkauf[[#This Row],[Erklärung gültig bis]]="","Datum fehlt",IF(tblEinkauf[[#This Row],[Erklärung gültig bis]]&lt;Start!$B$7,"abgelaufen","gültig"))))</f>
        <v/>
      </c>
      <c r="Q100" s="10" t="n"/>
    </row>
    <row r="101">
      <c r="A101" s="16" t="n"/>
      <c r="B101" s="10" t="n"/>
      <c r="C101" s="10" t="n"/>
      <c r="D101" s="10" t="n"/>
      <c r="E101" s="29" t="n"/>
      <c r="F101" s="10" t="n"/>
      <c r="G101" s="17" t="n"/>
      <c r="H101" s="10" t="n"/>
      <c r="I101" s="11">
        <f>IF(tblEinkauf[[#This Row],[Ursprungsland Produkt (ISO-2)]]="","",IF(COUNTIF(tblLaender[ISO],tblEinkauf[[#This Row],[Ursprungsland Produkt (ISO-2)]])&gt;0,"Basic","nicht Basic"))</f>
        <v/>
      </c>
      <c r="J101" s="10" t="n"/>
      <c r="K101" s="10" t="n"/>
      <c r="L101" s="30" t="n"/>
      <c r="M101" s="10" t="n"/>
      <c r="N101" s="10" t="n"/>
      <c r="O101" s="31" t="n"/>
      <c r="P101" s="11">
        <f>IF(AND(tblEinkauf[[#This Row],[Lieferant]]="",tblEinkauf[[#This Row],[Artikel / Warengruppe]]=""),"",IF(tblEinkauf[[#This Row],[Lieferantenerklärung vorhanden]]&lt;&gt;"Ja","fehlt",IF(tblEinkauf[[#This Row],[Erklärung gültig bis]]="","Datum fehlt",IF(tblEinkauf[[#This Row],[Erklärung gültig bis]]&lt;Start!$B$7,"abgelaufen","gültig"))))</f>
        <v/>
      </c>
      <c r="Q101" s="10" t="n"/>
    </row>
    <row r="102">
      <c r="A102" s="16" t="n"/>
      <c r="B102" s="10" t="n"/>
      <c r="C102" s="10" t="n"/>
      <c r="D102" s="10" t="n"/>
      <c r="E102" s="29" t="n"/>
      <c r="F102" s="10" t="n"/>
      <c r="G102" s="17" t="n"/>
      <c r="H102" s="10" t="n"/>
      <c r="I102" s="11">
        <f>IF(tblEinkauf[[#This Row],[Ursprungsland Produkt (ISO-2)]]="","",IF(COUNTIF(tblLaender[ISO],tblEinkauf[[#This Row],[Ursprungsland Produkt (ISO-2)]])&gt;0,"Basic","nicht Basic"))</f>
        <v/>
      </c>
      <c r="J102" s="10" t="n"/>
      <c r="K102" s="10" t="n"/>
      <c r="L102" s="30" t="n"/>
      <c r="M102" s="10" t="n"/>
      <c r="N102" s="10" t="n"/>
      <c r="O102" s="31" t="n"/>
      <c r="P102" s="11">
        <f>IF(AND(tblEinkauf[[#This Row],[Lieferant]]="",tblEinkauf[[#This Row],[Artikel / Warengruppe]]=""),"",IF(tblEinkauf[[#This Row],[Lieferantenerklärung vorhanden]]&lt;&gt;"Ja","fehlt",IF(tblEinkauf[[#This Row],[Erklärung gültig bis]]="","Datum fehlt",IF(tblEinkauf[[#This Row],[Erklärung gültig bis]]&lt;Start!$B$7,"abgelaufen","gültig"))))</f>
        <v/>
      </c>
      <c r="Q102" s="10" t="n"/>
    </row>
    <row r="103">
      <c r="A103" s="16" t="n"/>
      <c r="B103" s="10" t="n"/>
      <c r="C103" s="10" t="n"/>
      <c r="D103" s="10" t="n"/>
      <c r="E103" s="29" t="n"/>
      <c r="F103" s="10" t="n"/>
      <c r="G103" s="17" t="n"/>
      <c r="H103" s="10" t="n"/>
      <c r="I103" s="11">
        <f>IF(tblEinkauf[[#This Row],[Ursprungsland Produkt (ISO-2)]]="","",IF(COUNTIF(tblLaender[ISO],tblEinkauf[[#This Row],[Ursprungsland Produkt (ISO-2)]])&gt;0,"Basic","nicht Basic"))</f>
        <v/>
      </c>
      <c r="J103" s="10" t="n"/>
      <c r="K103" s="10" t="n"/>
      <c r="L103" s="30" t="n"/>
      <c r="M103" s="10" t="n"/>
      <c r="N103" s="10" t="n"/>
      <c r="O103" s="31" t="n"/>
      <c r="P103" s="11">
        <f>IF(AND(tblEinkauf[[#This Row],[Lieferant]]="",tblEinkauf[[#This Row],[Artikel / Warengruppe]]=""),"",IF(tblEinkauf[[#This Row],[Lieferantenerklärung vorhanden]]&lt;&gt;"Ja","fehlt",IF(tblEinkauf[[#This Row],[Erklärung gültig bis]]="","Datum fehlt",IF(tblEinkauf[[#This Row],[Erklärung gültig bis]]&lt;Start!$B$7,"abgelaufen","gültig"))))</f>
        <v/>
      </c>
      <c r="Q103" s="10" t="n"/>
    </row>
    <row r="104">
      <c r="A104" s="16" t="n"/>
      <c r="B104" s="10" t="n"/>
      <c r="C104" s="10" t="n"/>
      <c r="D104" s="10" t="n"/>
      <c r="E104" s="29" t="n"/>
      <c r="F104" s="10" t="n"/>
      <c r="G104" s="17" t="n"/>
      <c r="H104" s="10" t="n"/>
      <c r="I104" s="11">
        <f>IF(tblEinkauf[[#This Row],[Ursprungsland Produkt (ISO-2)]]="","",IF(COUNTIF(tblLaender[ISO],tblEinkauf[[#This Row],[Ursprungsland Produkt (ISO-2)]])&gt;0,"Basic","nicht Basic"))</f>
        <v/>
      </c>
      <c r="J104" s="10" t="n"/>
      <c r="K104" s="10" t="n"/>
      <c r="L104" s="30" t="n"/>
      <c r="M104" s="10" t="n"/>
      <c r="N104" s="10" t="n"/>
      <c r="O104" s="31" t="n"/>
      <c r="P104" s="11">
        <f>IF(AND(tblEinkauf[[#This Row],[Lieferant]]="",tblEinkauf[[#This Row],[Artikel / Warengruppe]]=""),"",IF(tblEinkauf[[#This Row],[Lieferantenerklärung vorhanden]]&lt;&gt;"Ja","fehlt",IF(tblEinkauf[[#This Row],[Erklärung gültig bis]]="","Datum fehlt",IF(tblEinkauf[[#This Row],[Erklärung gültig bis]]&lt;Start!$B$7,"abgelaufen","gültig"))))</f>
        <v/>
      </c>
      <c r="Q104" s="10" t="n"/>
    </row>
    <row r="105">
      <c r="A105" s="16" t="n"/>
      <c r="B105" s="10" t="n"/>
      <c r="C105" s="10" t="n"/>
      <c r="D105" s="10" t="n"/>
      <c r="E105" s="29" t="n"/>
      <c r="F105" s="10" t="n"/>
      <c r="G105" s="17" t="n"/>
      <c r="H105" s="10" t="n"/>
      <c r="I105" s="11">
        <f>IF(tblEinkauf[[#This Row],[Ursprungsland Produkt (ISO-2)]]="","",IF(COUNTIF(tblLaender[ISO],tblEinkauf[[#This Row],[Ursprungsland Produkt (ISO-2)]])&gt;0,"Basic","nicht Basic"))</f>
        <v/>
      </c>
      <c r="J105" s="10" t="n"/>
      <c r="K105" s="10" t="n"/>
      <c r="L105" s="30" t="n"/>
      <c r="M105" s="10" t="n"/>
      <c r="N105" s="10" t="n"/>
      <c r="O105" s="31" t="n"/>
      <c r="P105" s="11">
        <f>IF(AND(tblEinkauf[[#This Row],[Lieferant]]="",tblEinkauf[[#This Row],[Artikel / Warengruppe]]=""),"",IF(tblEinkauf[[#This Row],[Lieferantenerklärung vorhanden]]&lt;&gt;"Ja","fehlt",IF(tblEinkauf[[#This Row],[Erklärung gültig bis]]="","Datum fehlt",IF(tblEinkauf[[#This Row],[Erklärung gültig bis]]&lt;Start!$B$7,"abgelaufen","gültig"))))</f>
        <v/>
      </c>
      <c r="Q105" s="10" t="n"/>
    </row>
    <row r="106">
      <c r="A106" s="16" t="n"/>
      <c r="B106" s="10" t="n"/>
      <c r="C106" s="10" t="n"/>
      <c r="D106" s="10" t="n"/>
      <c r="E106" s="29" t="n"/>
      <c r="F106" s="10" t="n"/>
      <c r="G106" s="17" t="n"/>
      <c r="H106" s="10" t="n"/>
      <c r="I106" s="11">
        <f>IF(tblEinkauf[[#This Row],[Ursprungsland Produkt (ISO-2)]]="","",IF(COUNTIF(tblLaender[ISO],tblEinkauf[[#This Row],[Ursprungsland Produkt (ISO-2)]])&gt;0,"Basic","nicht Basic"))</f>
        <v/>
      </c>
      <c r="J106" s="10" t="n"/>
      <c r="K106" s="10" t="n"/>
      <c r="L106" s="30" t="n"/>
      <c r="M106" s="10" t="n"/>
      <c r="N106" s="10" t="n"/>
      <c r="O106" s="31" t="n"/>
      <c r="P106" s="11">
        <f>IF(AND(tblEinkauf[[#This Row],[Lieferant]]="",tblEinkauf[[#This Row],[Artikel / Warengruppe]]=""),"",IF(tblEinkauf[[#This Row],[Lieferantenerklärung vorhanden]]&lt;&gt;"Ja","fehlt",IF(tblEinkauf[[#This Row],[Erklärung gültig bis]]="","Datum fehlt",IF(tblEinkauf[[#This Row],[Erklärung gültig bis]]&lt;Start!$B$7,"abgelaufen","gültig"))))</f>
        <v/>
      </c>
      <c r="Q106" s="10" t="n"/>
    </row>
    <row r="107">
      <c r="A107" s="16" t="n"/>
      <c r="B107" s="10" t="n"/>
      <c r="C107" s="10" t="n"/>
      <c r="D107" s="10" t="n"/>
      <c r="E107" s="29" t="n"/>
      <c r="F107" s="10" t="n"/>
      <c r="G107" s="17" t="n"/>
      <c r="H107" s="10" t="n"/>
      <c r="I107" s="11">
        <f>IF(tblEinkauf[[#This Row],[Ursprungsland Produkt (ISO-2)]]="","",IF(COUNTIF(tblLaender[ISO],tblEinkauf[[#This Row],[Ursprungsland Produkt (ISO-2)]])&gt;0,"Basic","nicht Basic"))</f>
        <v/>
      </c>
      <c r="J107" s="10" t="n"/>
      <c r="K107" s="10" t="n"/>
      <c r="L107" s="30" t="n"/>
      <c r="M107" s="10" t="n"/>
      <c r="N107" s="10" t="n"/>
      <c r="O107" s="31" t="n"/>
      <c r="P107" s="11">
        <f>IF(AND(tblEinkauf[[#This Row],[Lieferant]]="",tblEinkauf[[#This Row],[Artikel / Warengruppe]]=""),"",IF(tblEinkauf[[#This Row],[Lieferantenerklärung vorhanden]]&lt;&gt;"Ja","fehlt",IF(tblEinkauf[[#This Row],[Erklärung gültig bis]]="","Datum fehlt",IF(tblEinkauf[[#This Row],[Erklärung gültig bis]]&lt;Start!$B$7,"abgelaufen","gültig"))))</f>
        <v/>
      </c>
      <c r="Q107" s="10" t="n"/>
    </row>
    <row r="108">
      <c r="A108" s="16" t="n"/>
      <c r="B108" s="10" t="n"/>
      <c r="C108" s="10" t="n"/>
      <c r="D108" s="10" t="n"/>
      <c r="E108" s="29" t="n"/>
      <c r="F108" s="10" t="n"/>
      <c r="G108" s="17" t="n"/>
      <c r="H108" s="10" t="n"/>
      <c r="I108" s="11">
        <f>IF(tblEinkauf[[#This Row],[Ursprungsland Produkt (ISO-2)]]="","",IF(COUNTIF(tblLaender[ISO],tblEinkauf[[#This Row],[Ursprungsland Produkt (ISO-2)]])&gt;0,"Basic","nicht Basic"))</f>
        <v/>
      </c>
      <c r="J108" s="10" t="n"/>
      <c r="K108" s="10" t="n"/>
      <c r="L108" s="30" t="n"/>
      <c r="M108" s="10" t="n"/>
      <c r="N108" s="10" t="n"/>
      <c r="O108" s="31" t="n"/>
      <c r="P108" s="11">
        <f>IF(AND(tblEinkauf[[#This Row],[Lieferant]]="",tblEinkauf[[#This Row],[Artikel / Warengruppe]]=""),"",IF(tblEinkauf[[#This Row],[Lieferantenerklärung vorhanden]]&lt;&gt;"Ja","fehlt",IF(tblEinkauf[[#This Row],[Erklärung gültig bis]]="","Datum fehlt",IF(tblEinkauf[[#This Row],[Erklärung gültig bis]]&lt;Start!$B$7,"abgelaufen","gültig"))))</f>
        <v/>
      </c>
      <c r="Q108" s="10" t="n"/>
    </row>
    <row r="109">
      <c r="A109" s="16" t="n"/>
      <c r="B109" s="10" t="n"/>
      <c r="C109" s="10" t="n"/>
      <c r="D109" s="10" t="n"/>
      <c r="E109" s="29" t="n"/>
      <c r="F109" s="10" t="n"/>
      <c r="G109" s="17" t="n"/>
      <c r="H109" s="10" t="n"/>
      <c r="I109" s="11">
        <f>IF(tblEinkauf[[#This Row],[Ursprungsland Produkt (ISO-2)]]="","",IF(COUNTIF(tblLaender[ISO],tblEinkauf[[#This Row],[Ursprungsland Produkt (ISO-2)]])&gt;0,"Basic","nicht Basic"))</f>
        <v/>
      </c>
      <c r="J109" s="10" t="n"/>
      <c r="K109" s="10" t="n"/>
      <c r="L109" s="30" t="n"/>
      <c r="M109" s="10" t="n"/>
      <c r="N109" s="10" t="n"/>
      <c r="O109" s="31" t="n"/>
      <c r="P109" s="11">
        <f>IF(AND(tblEinkauf[[#This Row],[Lieferant]]="",tblEinkauf[[#This Row],[Artikel / Warengruppe]]=""),"",IF(tblEinkauf[[#This Row],[Lieferantenerklärung vorhanden]]&lt;&gt;"Ja","fehlt",IF(tblEinkauf[[#This Row],[Erklärung gültig bis]]="","Datum fehlt",IF(tblEinkauf[[#This Row],[Erklärung gültig bis]]&lt;Start!$B$7,"abgelaufen","gültig"))))</f>
        <v/>
      </c>
      <c r="Q109" s="10" t="n"/>
    </row>
    <row r="110">
      <c r="A110" s="16" t="n"/>
      <c r="B110" s="10" t="n"/>
      <c r="C110" s="10" t="n"/>
      <c r="D110" s="10" t="n"/>
      <c r="E110" s="29" t="n"/>
      <c r="F110" s="10" t="n"/>
      <c r="G110" s="17" t="n"/>
      <c r="H110" s="10" t="n"/>
      <c r="I110" s="11">
        <f>IF(tblEinkauf[[#This Row],[Ursprungsland Produkt (ISO-2)]]="","",IF(COUNTIF(tblLaender[ISO],tblEinkauf[[#This Row],[Ursprungsland Produkt (ISO-2)]])&gt;0,"Basic","nicht Basic"))</f>
        <v/>
      </c>
      <c r="J110" s="10" t="n"/>
      <c r="K110" s="10" t="n"/>
      <c r="L110" s="30" t="n"/>
      <c r="M110" s="10" t="n"/>
      <c r="N110" s="10" t="n"/>
      <c r="O110" s="31" t="n"/>
      <c r="P110" s="11">
        <f>IF(AND(tblEinkauf[[#This Row],[Lieferant]]="",tblEinkauf[[#This Row],[Artikel / Warengruppe]]=""),"",IF(tblEinkauf[[#This Row],[Lieferantenerklärung vorhanden]]&lt;&gt;"Ja","fehlt",IF(tblEinkauf[[#This Row],[Erklärung gültig bis]]="","Datum fehlt",IF(tblEinkauf[[#This Row],[Erklärung gültig bis]]&lt;Start!$B$7,"abgelaufen","gültig"))))</f>
        <v/>
      </c>
      <c r="Q110" s="10" t="n"/>
    </row>
    <row r="111">
      <c r="A111" s="16" t="n"/>
      <c r="B111" s="10" t="n"/>
      <c r="C111" s="10" t="n"/>
      <c r="D111" s="10" t="n"/>
      <c r="E111" s="29" t="n"/>
      <c r="F111" s="10" t="n"/>
      <c r="G111" s="17" t="n"/>
      <c r="H111" s="10" t="n"/>
      <c r="I111" s="11">
        <f>IF(tblEinkauf[[#This Row],[Ursprungsland Produkt (ISO-2)]]="","",IF(COUNTIF(tblLaender[ISO],tblEinkauf[[#This Row],[Ursprungsland Produkt (ISO-2)]])&gt;0,"Basic","nicht Basic"))</f>
        <v/>
      </c>
      <c r="J111" s="10" t="n"/>
      <c r="K111" s="10" t="n"/>
      <c r="L111" s="30" t="n"/>
      <c r="M111" s="10" t="n"/>
      <c r="N111" s="10" t="n"/>
      <c r="O111" s="31" t="n"/>
      <c r="P111" s="11">
        <f>IF(AND(tblEinkauf[[#This Row],[Lieferant]]="",tblEinkauf[[#This Row],[Artikel / Warengruppe]]=""),"",IF(tblEinkauf[[#This Row],[Lieferantenerklärung vorhanden]]&lt;&gt;"Ja","fehlt",IF(tblEinkauf[[#This Row],[Erklärung gültig bis]]="","Datum fehlt",IF(tblEinkauf[[#This Row],[Erklärung gültig bis]]&lt;Start!$B$7,"abgelaufen","gültig"))))</f>
        <v/>
      </c>
      <c r="Q111" s="10" t="n"/>
    </row>
    <row r="112">
      <c r="A112" s="16" t="n"/>
      <c r="B112" s="10" t="n"/>
      <c r="C112" s="10" t="n"/>
      <c r="D112" s="10" t="n"/>
      <c r="E112" s="29" t="n"/>
      <c r="F112" s="10" t="n"/>
      <c r="G112" s="17" t="n"/>
      <c r="H112" s="10" t="n"/>
      <c r="I112" s="11">
        <f>IF(tblEinkauf[[#This Row],[Ursprungsland Produkt (ISO-2)]]="","",IF(COUNTIF(tblLaender[ISO],tblEinkauf[[#This Row],[Ursprungsland Produkt (ISO-2)]])&gt;0,"Basic","nicht Basic"))</f>
        <v/>
      </c>
      <c r="J112" s="10" t="n"/>
      <c r="K112" s="10" t="n"/>
      <c r="L112" s="30" t="n"/>
      <c r="M112" s="10" t="n"/>
      <c r="N112" s="10" t="n"/>
      <c r="O112" s="31" t="n"/>
      <c r="P112" s="11">
        <f>IF(AND(tblEinkauf[[#This Row],[Lieferant]]="",tblEinkauf[[#This Row],[Artikel / Warengruppe]]=""),"",IF(tblEinkauf[[#This Row],[Lieferantenerklärung vorhanden]]&lt;&gt;"Ja","fehlt",IF(tblEinkauf[[#This Row],[Erklärung gültig bis]]="","Datum fehlt",IF(tblEinkauf[[#This Row],[Erklärung gültig bis]]&lt;Start!$B$7,"abgelaufen","gültig"))))</f>
        <v/>
      </c>
      <c r="Q112" s="10" t="n"/>
    </row>
    <row r="113">
      <c r="A113" s="16" t="n"/>
      <c r="B113" s="10" t="n"/>
      <c r="C113" s="10" t="n"/>
      <c r="D113" s="10" t="n"/>
      <c r="E113" s="29" t="n"/>
      <c r="F113" s="10" t="n"/>
      <c r="G113" s="17" t="n"/>
      <c r="H113" s="10" t="n"/>
      <c r="I113" s="11">
        <f>IF(tblEinkauf[[#This Row],[Ursprungsland Produkt (ISO-2)]]="","",IF(COUNTIF(tblLaender[ISO],tblEinkauf[[#This Row],[Ursprungsland Produkt (ISO-2)]])&gt;0,"Basic","nicht Basic"))</f>
        <v/>
      </c>
      <c r="J113" s="10" t="n"/>
      <c r="K113" s="10" t="n"/>
      <c r="L113" s="30" t="n"/>
      <c r="M113" s="10" t="n"/>
      <c r="N113" s="10" t="n"/>
      <c r="O113" s="31" t="n"/>
      <c r="P113" s="11">
        <f>IF(AND(tblEinkauf[[#This Row],[Lieferant]]="",tblEinkauf[[#This Row],[Artikel / Warengruppe]]=""),"",IF(tblEinkauf[[#This Row],[Lieferantenerklärung vorhanden]]&lt;&gt;"Ja","fehlt",IF(tblEinkauf[[#This Row],[Erklärung gültig bis]]="","Datum fehlt",IF(tblEinkauf[[#This Row],[Erklärung gültig bis]]&lt;Start!$B$7,"abgelaufen","gültig"))))</f>
        <v/>
      </c>
      <c r="Q113" s="10" t="n"/>
    </row>
    <row r="114">
      <c r="A114" s="16" t="n"/>
      <c r="B114" s="10" t="n"/>
      <c r="C114" s="10" t="n"/>
      <c r="D114" s="10" t="n"/>
      <c r="E114" s="29" t="n"/>
      <c r="F114" s="10" t="n"/>
      <c r="G114" s="17" t="n"/>
      <c r="H114" s="10" t="n"/>
      <c r="I114" s="11">
        <f>IF(tblEinkauf[[#This Row],[Ursprungsland Produkt (ISO-2)]]="","",IF(COUNTIF(tblLaender[ISO],tblEinkauf[[#This Row],[Ursprungsland Produkt (ISO-2)]])&gt;0,"Basic","nicht Basic"))</f>
        <v/>
      </c>
      <c r="J114" s="10" t="n"/>
      <c r="K114" s="10" t="n"/>
      <c r="L114" s="30" t="n"/>
      <c r="M114" s="10" t="n"/>
      <c r="N114" s="10" t="n"/>
      <c r="O114" s="31" t="n"/>
      <c r="P114" s="11">
        <f>IF(AND(tblEinkauf[[#This Row],[Lieferant]]="",tblEinkauf[[#This Row],[Artikel / Warengruppe]]=""),"",IF(tblEinkauf[[#This Row],[Lieferantenerklärung vorhanden]]&lt;&gt;"Ja","fehlt",IF(tblEinkauf[[#This Row],[Erklärung gültig bis]]="","Datum fehlt",IF(tblEinkauf[[#This Row],[Erklärung gültig bis]]&lt;Start!$B$7,"abgelaufen","gültig"))))</f>
        <v/>
      </c>
      <c r="Q114" s="10" t="n"/>
    </row>
    <row r="115">
      <c r="A115" s="16" t="n"/>
      <c r="B115" s="10" t="n"/>
      <c r="C115" s="10" t="n"/>
      <c r="D115" s="10" t="n"/>
      <c r="E115" s="29" t="n"/>
      <c r="F115" s="10" t="n"/>
      <c r="G115" s="17" t="n"/>
      <c r="H115" s="10" t="n"/>
      <c r="I115" s="11">
        <f>IF(tblEinkauf[[#This Row],[Ursprungsland Produkt (ISO-2)]]="","",IF(COUNTIF(tblLaender[ISO],tblEinkauf[[#This Row],[Ursprungsland Produkt (ISO-2)]])&gt;0,"Basic","nicht Basic"))</f>
        <v/>
      </c>
      <c r="J115" s="10" t="n"/>
      <c r="K115" s="10" t="n"/>
      <c r="L115" s="30" t="n"/>
      <c r="M115" s="10" t="n"/>
      <c r="N115" s="10" t="n"/>
      <c r="O115" s="31" t="n"/>
      <c r="P115" s="11">
        <f>IF(AND(tblEinkauf[[#This Row],[Lieferant]]="",tblEinkauf[[#This Row],[Artikel / Warengruppe]]=""),"",IF(tblEinkauf[[#This Row],[Lieferantenerklärung vorhanden]]&lt;&gt;"Ja","fehlt",IF(tblEinkauf[[#This Row],[Erklärung gültig bis]]="","Datum fehlt",IF(tblEinkauf[[#This Row],[Erklärung gültig bis]]&lt;Start!$B$7,"abgelaufen","gültig"))))</f>
        <v/>
      </c>
      <c r="Q115" s="10" t="n"/>
    </row>
    <row r="116">
      <c r="A116" s="16" t="n"/>
      <c r="B116" s="10" t="n"/>
      <c r="C116" s="10" t="n"/>
      <c r="D116" s="10" t="n"/>
      <c r="E116" s="29" t="n"/>
      <c r="F116" s="10" t="n"/>
      <c r="G116" s="17" t="n"/>
      <c r="H116" s="10" t="n"/>
      <c r="I116" s="11">
        <f>IF(tblEinkauf[[#This Row],[Ursprungsland Produkt (ISO-2)]]="","",IF(COUNTIF(tblLaender[ISO],tblEinkauf[[#This Row],[Ursprungsland Produkt (ISO-2)]])&gt;0,"Basic","nicht Basic"))</f>
        <v/>
      </c>
      <c r="J116" s="10" t="n"/>
      <c r="K116" s="10" t="n"/>
      <c r="L116" s="30" t="n"/>
      <c r="M116" s="10" t="n"/>
      <c r="N116" s="10" t="n"/>
      <c r="O116" s="31" t="n"/>
      <c r="P116" s="11">
        <f>IF(AND(tblEinkauf[[#This Row],[Lieferant]]="",tblEinkauf[[#This Row],[Artikel / Warengruppe]]=""),"",IF(tblEinkauf[[#This Row],[Lieferantenerklärung vorhanden]]&lt;&gt;"Ja","fehlt",IF(tblEinkauf[[#This Row],[Erklärung gültig bis]]="","Datum fehlt",IF(tblEinkauf[[#This Row],[Erklärung gültig bis]]&lt;Start!$B$7,"abgelaufen","gültig"))))</f>
        <v/>
      </c>
      <c r="Q116" s="10" t="n"/>
    </row>
    <row r="117">
      <c r="A117" s="16" t="n"/>
      <c r="B117" s="10" t="n"/>
      <c r="C117" s="10" t="n"/>
      <c r="D117" s="10" t="n"/>
      <c r="E117" s="29" t="n"/>
      <c r="F117" s="10" t="n"/>
      <c r="G117" s="17" t="n"/>
      <c r="H117" s="10" t="n"/>
      <c r="I117" s="11">
        <f>IF(tblEinkauf[[#This Row],[Ursprungsland Produkt (ISO-2)]]="","",IF(COUNTIF(tblLaender[ISO],tblEinkauf[[#This Row],[Ursprungsland Produkt (ISO-2)]])&gt;0,"Basic","nicht Basic"))</f>
        <v/>
      </c>
      <c r="J117" s="10" t="n"/>
      <c r="K117" s="10" t="n"/>
      <c r="L117" s="30" t="n"/>
      <c r="M117" s="10" t="n"/>
      <c r="N117" s="10" t="n"/>
      <c r="O117" s="31" t="n"/>
      <c r="P117" s="11">
        <f>IF(AND(tblEinkauf[[#This Row],[Lieferant]]="",tblEinkauf[[#This Row],[Artikel / Warengruppe]]=""),"",IF(tblEinkauf[[#This Row],[Lieferantenerklärung vorhanden]]&lt;&gt;"Ja","fehlt",IF(tblEinkauf[[#This Row],[Erklärung gültig bis]]="","Datum fehlt",IF(tblEinkauf[[#This Row],[Erklärung gültig bis]]&lt;Start!$B$7,"abgelaufen","gültig"))))</f>
        <v/>
      </c>
      <c r="Q117" s="10" t="n"/>
    </row>
    <row r="118">
      <c r="A118" s="16" t="n"/>
      <c r="B118" s="10" t="n"/>
      <c r="C118" s="10" t="n"/>
      <c r="D118" s="10" t="n"/>
      <c r="E118" s="29" t="n"/>
      <c r="F118" s="10" t="n"/>
      <c r="G118" s="17" t="n"/>
      <c r="H118" s="10" t="n"/>
      <c r="I118" s="11">
        <f>IF(tblEinkauf[[#This Row],[Ursprungsland Produkt (ISO-2)]]="","",IF(COUNTIF(tblLaender[ISO],tblEinkauf[[#This Row],[Ursprungsland Produkt (ISO-2)]])&gt;0,"Basic","nicht Basic"))</f>
        <v/>
      </c>
      <c r="J118" s="10" t="n"/>
      <c r="K118" s="10" t="n"/>
      <c r="L118" s="30" t="n"/>
      <c r="M118" s="10" t="n"/>
      <c r="N118" s="10" t="n"/>
      <c r="O118" s="31" t="n"/>
      <c r="P118" s="11">
        <f>IF(AND(tblEinkauf[[#This Row],[Lieferant]]="",tblEinkauf[[#This Row],[Artikel / Warengruppe]]=""),"",IF(tblEinkauf[[#This Row],[Lieferantenerklärung vorhanden]]&lt;&gt;"Ja","fehlt",IF(tblEinkauf[[#This Row],[Erklärung gültig bis]]="","Datum fehlt",IF(tblEinkauf[[#This Row],[Erklärung gültig bis]]&lt;Start!$B$7,"abgelaufen","gültig"))))</f>
        <v/>
      </c>
      <c r="Q118" s="10" t="n"/>
    </row>
    <row r="119">
      <c r="A119" s="16" t="n"/>
      <c r="B119" s="10" t="n"/>
      <c r="C119" s="10" t="n"/>
      <c r="D119" s="10" t="n"/>
      <c r="E119" s="29" t="n"/>
      <c r="F119" s="10" t="n"/>
      <c r="G119" s="17" t="n"/>
      <c r="H119" s="10" t="n"/>
      <c r="I119" s="11">
        <f>IF(tblEinkauf[[#This Row],[Ursprungsland Produkt (ISO-2)]]="","",IF(COUNTIF(tblLaender[ISO],tblEinkauf[[#This Row],[Ursprungsland Produkt (ISO-2)]])&gt;0,"Basic","nicht Basic"))</f>
        <v/>
      </c>
      <c r="J119" s="10" t="n"/>
      <c r="K119" s="10" t="n"/>
      <c r="L119" s="30" t="n"/>
      <c r="M119" s="10" t="n"/>
      <c r="N119" s="10" t="n"/>
      <c r="O119" s="31" t="n"/>
      <c r="P119" s="11">
        <f>IF(AND(tblEinkauf[[#This Row],[Lieferant]]="",tblEinkauf[[#This Row],[Artikel / Warengruppe]]=""),"",IF(tblEinkauf[[#This Row],[Lieferantenerklärung vorhanden]]&lt;&gt;"Ja","fehlt",IF(tblEinkauf[[#This Row],[Erklärung gültig bis]]="","Datum fehlt",IF(tblEinkauf[[#This Row],[Erklärung gültig bis]]&lt;Start!$B$7,"abgelaufen","gültig"))))</f>
        <v/>
      </c>
      <c r="Q119" s="10" t="n"/>
    </row>
    <row r="120">
      <c r="A120" s="16" t="n"/>
      <c r="B120" s="10" t="n"/>
      <c r="C120" s="10" t="n"/>
      <c r="D120" s="10" t="n"/>
      <c r="E120" s="29" t="n"/>
      <c r="F120" s="10" t="n"/>
      <c r="G120" s="17" t="n"/>
      <c r="H120" s="10" t="n"/>
      <c r="I120" s="11">
        <f>IF(tblEinkauf[[#This Row],[Ursprungsland Produkt (ISO-2)]]="","",IF(COUNTIF(tblLaender[ISO],tblEinkauf[[#This Row],[Ursprungsland Produkt (ISO-2)]])&gt;0,"Basic","nicht Basic"))</f>
        <v/>
      </c>
      <c r="J120" s="10" t="n"/>
      <c r="K120" s="10" t="n"/>
      <c r="L120" s="30" t="n"/>
      <c r="M120" s="10" t="n"/>
      <c r="N120" s="10" t="n"/>
      <c r="O120" s="31" t="n"/>
      <c r="P120" s="11">
        <f>IF(AND(tblEinkauf[[#This Row],[Lieferant]]="",tblEinkauf[[#This Row],[Artikel / Warengruppe]]=""),"",IF(tblEinkauf[[#This Row],[Lieferantenerklärung vorhanden]]&lt;&gt;"Ja","fehlt",IF(tblEinkauf[[#This Row],[Erklärung gültig bis]]="","Datum fehlt",IF(tblEinkauf[[#This Row],[Erklärung gültig bis]]&lt;Start!$B$7,"abgelaufen","gültig"))))</f>
        <v/>
      </c>
      <c r="Q120" s="10" t="n"/>
    </row>
    <row r="121">
      <c r="A121" s="16" t="n"/>
      <c r="B121" s="10" t="n"/>
      <c r="C121" s="10" t="n"/>
      <c r="D121" s="10" t="n"/>
      <c r="E121" s="29" t="n"/>
      <c r="F121" s="10" t="n"/>
      <c r="G121" s="17" t="n"/>
      <c r="H121" s="10" t="n"/>
      <c r="I121" s="11">
        <f>IF(tblEinkauf[[#This Row],[Ursprungsland Produkt (ISO-2)]]="","",IF(COUNTIF(tblLaender[ISO],tblEinkauf[[#This Row],[Ursprungsland Produkt (ISO-2)]])&gt;0,"Basic","nicht Basic"))</f>
        <v/>
      </c>
      <c r="J121" s="10" t="n"/>
      <c r="K121" s="10" t="n"/>
      <c r="L121" s="30" t="n"/>
      <c r="M121" s="10" t="n"/>
      <c r="N121" s="10" t="n"/>
      <c r="O121" s="31" t="n"/>
      <c r="P121" s="11">
        <f>IF(AND(tblEinkauf[[#This Row],[Lieferant]]="",tblEinkauf[[#This Row],[Artikel / Warengruppe]]=""),"",IF(tblEinkauf[[#This Row],[Lieferantenerklärung vorhanden]]&lt;&gt;"Ja","fehlt",IF(tblEinkauf[[#This Row],[Erklärung gültig bis]]="","Datum fehlt",IF(tblEinkauf[[#This Row],[Erklärung gültig bis]]&lt;Start!$B$7,"abgelaufen","gültig"))))</f>
        <v/>
      </c>
      <c r="Q121" s="10" t="n"/>
    </row>
    <row r="122">
      <c r="A122" s="16" t="n"/>
      <c r="B122" s="10" t="n"/>
      <c r="C122" s="10" t="n"/>
      <c r="D122" s="10" t="n"/>
      <c r="E122" s="29" t="n"/>
      <c r="F122" s="10" t="n"/>
      <c r="G122" s="17" t="n"/>
      <c r="H122" s="10" t="n"/>
      <c r="I122" s="11">
        <f>IF(tblEinkauf[[#This Row],[Ursprungsland Produkt (ISO-2)]]="","",IF(COUNTIF(tblLaender[ISO],tblEinkauf[[#This Row],[Ursprungsland Produkt (ISO-2)]])&gt;0,"Basic","nicht Basic"))</f>
        <v/>
      </c>
      <c r="J122" s="10" t="n"/>
      <c r="K122" s="10" t="n"/>
      <c r="L122" s="30" t="n"/>
      <c r="M122" s="10" t="n"/>
      <c r="N122" s="10" t="n"/>
      <c r="O122" s="31" t="n"/>
      <c r="P122" s="11">
        <f>IF(AND(tblEinkauf[[#This Row],[Lieferant]]="",tblEinkauf[[#This Row],[Artikel / Warengruppe]]=""),"",IF(tblEinkauf[[#This Row],[Lieferantenerklärung vorhanden]]&lt;&gt;"Ja","fehlt",IF(tblEinkauf[[#This Row],[Erklärung gültig bis]]="","Datum fehlt",IF(tblEinkauf[[#This Row],[Erklärung gültig bis]]&lt;Start!$B$7,"abgelaufen","gültig"))))</f>
        <v/>
      </c>
      <c r="Q122" s="10" t="n"/>
    </row>
    <row r="123">
      <c r="A123" s="16" t="n"/>
      <c r="B123" s="10" t="n"/>
      <c r="C123" s="10" t="n"/>
      <c r="D123" s="10" t="n"/>
      <c r="E123" s="29" t="n"/>
      <c r="F123" s="10" t="n"/>
      <c r="G123" s="17" t="n"/>
      <c r="H123" s="10" t="n"/>
      <c r="I123" s="11">
        <f>IF(tblEinkauf[[#This Row],[Ursprungsland Produkt (ISO-2)]]="","",IF(COUNTIF(tblLaender[ISO],tblEinkauf[[#This Row],[Ursprungsland Produkt (ISO-2)]])&gt;0,"Basic","nicht Basic"))</f>
        <v/>
      </c>
      <c r="J123" s="10" t="n"/>
      <c r="K123" s="10" t="n"/>
      <c r="L123" s="30" t="n"/>
      <c r="M123" s="10" t="n"/>
      <c r="N123" s="10" t="n"/>
      <c r="O123" s="31" t="n"/>
      <c r="P123" s="11">
        <f>IF(AND(tblEinkauf[[#This Row],[Lieferant]]="",tblEinkauf[[#This Row],[Artikel / Warengruppe]]=""),"",IF(tblEinkauf[[#This Row],[Lieferantenerklärung vorhanden]]&lt;&gt;"Ja","fehlt",IF(tblEinkauf[[#This Row],[Erklärung gültig bis]]="","Datum fehlt",IF(tblEinkauf[[#This Row],[Erklärung gültig bis]]&lt;Start!$B$7,"abgelaufen","gültig"))))</f>
        <v/>
      </c>
      <c r="Q123" s="10" t="n"/>
    </row>
    <row r="124">
      <c r="A124" s="16" t="n"/>
      <c r="B124" s="10" t="n"/>
      <c r="C124" s="10" t="n"/>
      <c r="D124" s="10" t="n"/>
      <c r="E124" s="29" t="n"/>
      <c r="F124" s="10" t="n"/>
      <c r="G124" s="17" t="n"/>
      <c r="H124" s="10" t="n"/>
      <c r="I124" s="11">
        <f>IF(tblEinkauf[[#This Row],[Ursprungsland Produkt (ISO-2)]]="","",IF(COUNTIF(tblLaender[ISO],tblEinkauf[[#This Row],[Ursprungsland Produkt (ISO-2)]])&gt;0,"Basic","nicht Basic"))</f>
        <v/>
      </c>
      <c r="J124" s="10" t="n"/>
      <c r="K124" s="10" t="n"/>
      <c r="L124" s="30" t="n"/>
      <c r="M124" s="10" t="n"/>
      <c r="N124" s="10" t="n"/>
      <c r="O124" s="31" t="n"/>
      <c r="P124" s="11">
        <f>IF(AND(tblEinkauf[[#This Row],[Lieferant]]="",tblEinkauf[[#This Row],[Artikel / Warengruppe]]=""),"",IF(tblEinkauf[[#This Row],[Lieferantenerklärung vorhanden]]&lt;&gt;"Ja","fehlt",IF(tblEinkauf[[#This Row],[Erklärung gültig bis]]="","Datum fehlt",IF(tblEinkauf[[#This Row],[Erklärung gültig bis]]&lt;Start!$B$7,"abgelaufen","gültig"))))</f>
        <v/>
      </c>
      <c r="Q124" s="10" t="n"/>
    </row>
    <row r="125">
      <c r="A125" s="16" t="n"/>
      <c r="B125" s="10" t="n"/>
      <c r="C125" s="10" t="n"/>
      <c r="D125" s="10" t="n"/>
      <c r="E125" s="29" t="n"/>
      <c r="F125" s="10" t="n"/>
      <c r="G125" s="17" t="n"/>
      <c r="H125" s="10" t="n"/>
      <c r="I125" s="11">
        <f>IF(tblEinkauf[[#This Row],[Ursprungsland Produkt (ISO-2)]]="","",IF(COUNTIF(tblLaender[ISO],tblEinkauf[[#This Row],[Ursprungsland Produkt (ISO-2)]])&gt;0,"Basic","nicht Basic"))</f>
        <v/>
      </c>
      <c r="J125" s="10" t="n"/>
      <c r="K125" s="10" t="n"/>
      <c r="L125" s="30" t="n"/>
      <c r="M125" s="10" t="n"/>
      <c r="N125" s="10" t="n"/>
      <c r="O125" s="31" t="n"/>
      <c r="P125" s="11">
        <f>IF(AND(tblEinkauf[[#This Row],[Lieferant]]="",tblEinkauf[[#This Row],[Artikel / Warengruppe]]=""),"",IF(tblEinkauf[[#This Row],[Lieferantenerklärung vorhanden]]&lt;&gt;"Ja","fehlt",IF(tblEinkauf[[#This Row],[Erklärung gültig bis]]="","Datum fehlt",IF(tblEinkauf[[#This Row],[Erklärung gültig bis]]&lt;Start!$B$7,"abgelaufen","gültig"))))</f>
        <v/>
      </c>
      <c r="Q125" s="10" t="n"/>
    </row>
    <row r="126">
      <c r="A126" s="16" t="n"/>
      <c r="B126" s="10" t="n"/>
      <c r="C126" s="10" t="n"/>
      <c r="D126" s="10" t="n"/>
      <c r="E126" s="29" t="n"/>
      <c r="F126" s="10" t="n"/>
      <c r="G126" s="17" t="n"/>
      <c r="H126" s="10" t="n"/>
      <c r="I126" s="11">
        <f>IF(tblEinkauf[[#This Row],[Ursprungsland Produkt (ISO-2)]]="","",IF(COUNTIF(tblLaender[ISO],tblEinkauf[[#This Row],[Ursprungsland Produkt (ISO-2)]])&gt;0,"Basic","nicht Basic"))</f>
        <v/>
      </c>
      <c r="J126" s="10" t="n"/>
      <c r="K126" s="10" t="n"/>
      <c r="L126" s="30" t="n"/>
      <c r="M126" s="10" t="n"/>
      <c r="N126" s="10" t="n"/>
      <c r="O126" s="31" t="n"/>
      <c r="P126" s="11">
        <f>IF(AND(tblEinkauf[[#This Row],[Lieferant]]="",tblEinkauf[[#This Row],[Artikel / Warengruppe]]=""),"",IF(tblEinkauf[[#This Row],[Lieferantenerklärung vorhanden]]&lt;&gt;"Ja","fehlt",IF(tblEinkauf[[#This Row],[Erklärung gültig bis]]="","Datum fehlt",IF(tblEinkauf[[#This Row],[Erklärung gültig bis]]&lt;Start!$B$7,"abgelaufen","gültig"))))</f>
        <v/>
      </c>
      <c r="Q126" s="10" t="n"/>
    </row>
    <row r="127">
      <c r="A127" s="16" t="n"/>
      <c r="B127" s="10" t="n"/>
      <c r="C127" s="10" t="n"/>
      <c r="D127" s="10" t="n"/>
      <c r="E127" s="29" t="n"/>
      <c r="F127" s="10" t="n"/>
      <c r="G127" s="17" t="n"/>
      <c r="H127" s="10" t="n"/>
      <c r="I127" s="11">
        <f>IF(tblEinkauf[[#This Row],[Ursprungsland Produkt (ISO-2)]]="","",IF(COUNTIF(tblLaender[ISO],tblEinkauf[[#This Row],[Ursprungsland Produkt (ISO-2)]])&gt;0,"Basic","nicht Basic"))</f>
        <v/>
      </c>
      <c r="J127" s="10" t="n"/>
      <c r="K127" s="10" t="n"/>
      <c r="L127" s="30" t="n"/>
      <c r="M127" s="10" t="n"/>
      <c r="N127" s="10" t="n"/>
      <c r="O127" s="31" t="n"/>
      <c r="P127" s="11">
        <f>IF(AND(tblEinkauf[[#This Row],[Lieferant]]="",tblEinkauf[[#This Row],[Artikel / Warengruppe]]=""),"",IF(tblEinkauf[[#This Row],[Lieferantenerklärung vorhanden]]&lt;&gt;"Ja","fehlt",IF(tblEinkauf[[#This Row],[Erklärung gültig bis]]="","Datum fehlt",IF(tblEinkauf[[#This Row],[Erklärung gültig bis]]&lt;Start!$B$7,"abgelaufen","gültig"))))</f>
        <v/>
      </c>
      <c r="Q127" s="10" t="n"/>
    </row>
    <row r="128">
      <c r="A128" s="16" t="n"/>
      <c r="B128" s="10" t="n"/>
      <c r="C128" s="10" t="n"/>
      <c r="D128" s="10" t="n"/>
      <c r="E128" s="29" t="n"/>
      <c r="F128" s="10" t="n"/>
      <c r="G128" s="17" t="n"/>
      <c r="H128" s="10" t="n"/>
      <c r="I128" s="11">
        <f>IF(tblEinkauf[[#This Row],[Ursprungsland Produkt (ISO-2)]]="","",IF(COUNTIF(tblLaender[ISO],tblEinkauf[[#This Row],[Ursprungsland Produkt (ISO-2)]])&gt;0,"Basic","nicht Basic"))</f>
        <v/>
      </c>
      <c r="J128" s="10" t="n"/>
      <c r="K128" s="10" t="n"/>
      <c r="L128" s="30" t="n"/>
      <c r="M128" s="10" t="n"/>
      <c r="N128" s="10" t="n"/>
      <c r="O128" s="31" t="n"/>
      <c r="P128" s="11">
        <f>IF(AND(tblEinkauf[[#This Row],[Lieferant]]="",tblEinkauf[[#This Row],[Artikel / Warengruppe]]=""),"",IF(tblEinkauf[[#This Row],[Lieferantenerklärung vorhanden]]&lt;&gt;"Ja","fehlt",IF(tblEinkauf[[#This Row],[Erklärung gültig bis]]="","Datum fehlt",IF(tblEinkauf[[#This Row],[Erklärung gültig bis]]&lt;Start!$B$7,"abgelaufen","gültig"))))</f>
        <v/>
      </c>
      <c r="Q128" s="10" t="n"/>
    </row>
    <row r="129">
      <c r="A129" s="16" t="n"/>
      <c r="B129" s="10" t="n"/>
      <c r="C129" s="10" t="n"/>
      <c r="D129" s="10" t="n"/>
      <c r="E129" s="29" t="n"/>
      <c r="F129" s="10" t="n"/>
      <c r="G129" s="17" t="n"/>
      <c r="H129" s="10" t="n"/>
      <c r="I129" s="11">
        <f>IF(tblEinkauf[[#This Row],[Ursprungsland Produkt (ISO-2)]]="","",IF(COUNTIF(tblLaender[ISO],tblEinkauf[[#This Row],[Ursprungsland Produkt (ISO-2)]])&gt;0,"Basic","nicht Basic"))</f>
        <v/>
      </c>
      <c r="J129" s="10" t="n"/>
      <c r="K129" s="10" t="n"/>
      <c r="L129" s="30" t="n"/>
      <c r="M129" s="10" t="n"/>
      <c r="N129" s="10" t="n"/>
      <c r="O129" s="31" t="n"/>
      <c r="P129" s="11">
        <f>IF(AND(tblEinkauf[[#This Row],[Lieferant]]="",tblEinkauf[[#This Row],[Artikel / Warengruppe]]=""),"",IF(tblEinkauf[[#This Row],[Lieferantenerklärung vorhanden]]&lt;&gt;"Ja","fehlt",IF(tblEinkauf[[#This Row],[Erklärung gültig bis]]="","Datum fehlt",IF(tblEinkauf[[#This Row],[Erklärung gültig bis]]&lt;Start!$B$7,"abgelaufen","gültig"))))</f>
        <v/>
      </c>
      <c r="Q129" s="10" t="n"/>
    </row>
    <row r="130">
      <c r="A130" s="16" t="n"/>
      <c r="B130" s="10" t="n"/>
      <c r="C130" s="10" t="n"/>
      <c r="D130" s="10" t="n"/>
      <c r="E130" s="29" t="n"/>
      <c r="F130" s="10" t="n"/>
      <c r="G130" s="17" t="n"/>
      <c r="H130" s="10" t="n"/>
      <c r="I130" s="11">
        <f>IF(tblEinkauf[[#This Row],[Ursprungsland Produkt (ISO-2)]]="","",IF(COUNTIF(tblLaender[ISO],tblEinkauf[[#This Row],[Ursprungsland Produkt (ISO-2)]])&gt;0,"Basic","nicht Basic"))</f>
        <v/>
      </c>
      <c r="J130" s="10" t="n"/>
      <c r="K130" s="10" t="n"/>
      <c r="L130" s="30" t="n"/>
      <c r="M130" s="10" t="n"/>
      <c r="N130" s="10" t="n"/>
      <c r="O130" s="31" t="n"/>
      <c r="P130" s="11">
        <f>IF(AND(tblEinkauf[[#This Row],[Lieferant]]="",tblEinkauf[[#This Row],[Artikel / Warengruppe]]=""),"",IF(tblEinkauf[[#This Row],[Lieferantenerklärung vorhanden]]&lt;&gt;"Ja","fehlt",IF(tblEinkauf[[#This Row],[Erklärung gültig bis]]="","Datum fehlt",IF(tblEinkauf[[#This Row],[Erklärung gültig bis]]&lt;Start!$B$7,"abgelaufen","gültig"))))</f>
        <v/>
      </c>
      <c r="Q130" s="10" t="n"/>
    </row>
    <row r="131">
      <c r="A131" s="16" t="n"/>
      <c r="B131" s="10" t="n"/>
      <c r="C131" s="10" t="n"/>
      <c r="D131" s="10" t="n"/>
      <c r="E131" s="29" t="n"/>
      <c r="F131" s="10" t="n"/>
      <c r="G131" s="17" t="n"/>
      <c r="H131" s="10" t="n"/>
      <c r="I131" s="11">
        <f>IF(tblEinkauf[[#This Row],[Ursprungsland Produkt (ISO-2)]]="","",IF(COUNTIF(tblLaender[ISO],tblEinkauf[[#This Row],[Ursprungsland Produkt (ISO-2)]])&gt;0,"Basic","nicht Basic"))</f>
        <v/>
      </c>
      <c r="J131" s="10" t="n"/>
      <c r="K131" s="10" t="n"/>
      <c r="L131" s="30" t="n"/>
      <c r="M131" s="10" t="n"/>
      <c r="N131" s="10" t="n"/>
      <c r="O131" s="31" t="n"/>
      <c r="P131" s="11">
        <f>IF(AND(tblEinkauf[[#This Row],[Lieferant]]="",tblEinkauf[[#This Row],[Artikel / Warengruppe]]=""),"",IF(tblEinkauf[[#This Row],[Lieferantenerklärung vorhanden]]&lt;&gt;"Ja","fehlt",IF(tblEinkauf[[#This Row],[Erklärung gültig bis]]="","Datum fehlt",IF(tblEinkauf[[#This Row],[Erklärung gültig bis]]&lt;Start!$B$7,"abgelaufen","gültig"))))</f>
        <v/>
      </c>
      <c r="Q131" s="10" t="n"/>
    </row>
    <row r="132">
      <c r="A132" s="16" t="n"/>
      <c r="B132" s="10" t="n"/>
      <c r="C132" s="10" t="n"/>
      <c r="D132" s="10" t="n"/>
      <c r="E132" s="29" t="n"/>
      <c r="F132" s="10" t="n"/>
      <c r="G132" s="17" t="n"/>
      <c r="H132" s="10" t="n"/>
      <c r="I132" s="11">
        <f>IF(tblEinkauf[[#This Row],[Ursprungsland Produkt (ISO-2)]]="","",IF(COUNTIF(tblLaender[ISO],tblEinkauf[[#This Row],[Ursprungsland Produkt (ISO-2)]])&gt;0,"Basic","nicht Basic"))</f>
        <v/>
      </c>
      <c r="J132" s="10" t="n"/>
      <c r="K132" s="10" t="n"/>
      <c r="L132" s="30" t="n"/>
      <c r="M132" s="10" t="n"/>
      <c r="N132" s="10" t="n"/>
      <c r="O132" s="31" t="n"/>
      <c r="P132" s="11">
        <f>IF(AND(tblEinkauf[[#This Row],[Lieferant]]="",tblEinkauf[[#This Row],[Artikel / Warengruppe]]=""),"",IF(tblEinkauf[[#This Row],[Lieferantenerklärung vorhanden]]&lt;&gt;"Ja","fehlt",IF(tblEinkauf[[#This Row],[Erklärung gültig bis]]="","Datum fehlt",IF(tblEinkauf[[#This Row],[Erklärung gültig bis]]&lt;Start!$B$7,"abgelaufen","gültig"))))</f>
        <v/>
      </c>
      <c r="Q132" s="10" t="n"/>
    </row>
    <row r="133">
      <c r="A133" s="16" t="n"/>
      <c r="B133" s="10" t="n"/>
      <c r="C133" s="10" t="n"/>
      <c r="D133" s="10" t="n"/>
      <c r="E133" s="29" t="n"/>
      <c r="F133" s="10" t="n"/>
      <c r="G133" s="17" t="n"/>
      <c r="H133" s="10" t="n"/>
      <c r="I133" s="11">
        <f>IF(tblEinkauf[[#This Row],[Ursprungsland Produkt (ISO-2)]]="","",IF(COUNTIF(tblLaender[ISO],tblEinkauf[[#This Row],[Ursprungsland Produkt (ISO-2)]])&gt;0,"Basic","nicht Basic"))</f>
        <v/>
      </c>
      <c r="J133" s="10" t="n"/>
      <c r="K133" s="10" t="n"/>
      <c r="L133" s="30" t="n"/>
      <c r="M133" s="10" t="n"/>
      <c r="N133" s="10" t="n"/>
      <c r="O133" s="31" t="n"/>
      <c r="P133" s="11">
        <f>IF(AND(tblEinkauf[[#This Row],[Lieferant]]="",tblEinkauf[[#This Row],[Artikel / Warengruppe]]=""),"",IF(tblEinkauf[[#This Row],[Lieferantenerklärung vorhanden]]&lt;&gt;"Ja","fehlt",IF(tblEinkauf[[#This Row],[Erklärung gültig bis]]="","Datum fehlt",IF(tblEinkauf[[#This Row],[Erklärung gültig bis]]&lt;Start!$B$7,"abgelaufen","gültig"))))</f>
        <v/>
      </c>
      <c r="Q133" s="10" t="n"/>
    </row>
    <row r="134">
      <c r="A134" s="16" t="n"/>
      <c r="B134" s="10" t="n"/>
      <c r="C134" s="10" t="n"/>
      <c r="D134" s="10" t="n"/>
      <c r="E134" s="29" t="n"/>
      <c r="F134" s="10" t="n"/>
      <c r="G134" s="17" t="n"/>
      <c r="H134" s="10" t="n"/>
      <c r="I134" s="11">
        <f>IF(tblEinkauf[[#This Row],[Ursprungsland Produkt (ISO-2)]]="","",IF(COUNTIF(tblLaender[ISO],tblEinkauf[[#This Row],[Ursprungsland Produkt (ISO-2)]])&gt;0,"Basic","nicht Basic"))</f>
        <v/>
      </c>
      <c r="J134" s="10" t="n"/>
      <c r="K134" s="10" t="n"/>
      <c r="L134" s="30" t="n"/>
      <c r="M134" s="10" t="n"/>
      <c r="N134" s="10" t="n"/>
      <c r="O134" s="31" t="n"/>
      <c r="P134" s="11">
        <f>IF(AND(tblEinkauf[[#This Row],[Lieferant]]="",tblEinkauf[[#This Row],[Artikel / Warengruppe]]=""),"",IF(tblEinkauf[[#This Row],[Lieferantenerklärung vorhanden]]&lt;&gt;"Ja","fehlt",IF(tblEinkauf[[#This Row],[Erklärung gültig bis]]="","Datum fehlt",IF(tblEinkauf[[#This Row],[Erklärung gültig bis]]&lt;Start!$B$7,"abgelaufen","gültig"))))</f>
        <v/>
      </c>
      <c r="Q134" s="10" t="n"/>
    </row>
    <row r="135">
      <c r="A135" s="16" t="n"/>
      <c r="B135" s="10" t="n"/>
      <c r="C135" s="10" t="n"/>
      <c r="D135" s="10" t="n"/>
      <c r="E135" s="29" t="n"/>
      <c r="F135" s="10" t="n"/>
      <c r="G135" s="17" t="n"/>
      <c r="H135" s="10" t="n"/>
      <c r="I135" s="11">
        <f>IF(tblEinkauf[[#This Row],[Ursprungsland Produkt (ISO-2)]]="","",IF(COUNTIF(tblLaender[ISO],tblEinkauf[[#This Row],[Ursprungsland Produkt (ISO-2)]])&gt;0,"Basic","nicht Basic"))</f>
        <v/>
      </c>
      <c r="J135" s="10" t="n"/>
      <c r="K135" s="10" t="n"/>
      <c r="L135" s="30" t="n"/>
      <c r="M135" s="10" t="n"/>
      <c r="N135" s="10" t="n"/>
      <c r="O135" s="31" t="n"/>
      <c r="P135" s="11">
        <f>IF(AND(tblEinkauf[[#This Row],[Lieferant]]="",tblEinkauf[[#This Row],[Artikel / Warengruppe]]=""),"",IF(tblEinkauf[[#This Row],[Lieferantenerklärung vorhanden]]&lt;&gt;"Ja","fehlt",IF(tblEinkauf[[#This Row],[Erklärung gültig bis]]="","Datum fehlt",IF(tblEinkauf[[#This Row],[Erklärung gültig bis]]&lt;Start!$B$7,"abgelaufen","gültig"))))</f>
        <v/>
      </c>
      <c r="Q135" s="10" t="n"/>
    </row>
    <row r="136">
      <c r="A136" s="16" t="n"/>
      <c r="B136" s="10" t="n"/>
      <c r="C136" s="10" t="n"/>
      <c r="D136" s="10" t="n"/>
      <c r="E136" s="29" t="n"/>
      <c r="F136" s="10" t="n"/>
      <c r="G136" s="17" t="n"/>
      <c r="H136" s="10" t="n"/>
      <c r="I136" s="11">
        <f>IF(tblEinkauf[[#This Row],[Ursprungsland Produkt (ISO-2)]]="","",IF(COUNTIF(tblLaender[ISO],tblEinkauf[[#This Row],[Ursprungsland Produkt (ISO-2)]])&gt;0,"Basic","nicht Basic"))</f>
        <v/>
      </c>
      <c r="J136" s="10" t="n"/>
      <c r="K136" s="10" t="n"/>
      <c r="L136" s="30" t="n"/>
      <c r="M136" s="10" t="n"/>
      <c r="N136" s="10" t="n"/>
      <c r="O136" s="31" t="n"/>
      <c r="P136" s="11">
        <f>IF(AND(tblEinkauf[[#This Row],[Lieferant]]="",tblEinkauf[[#This Row],[Artikel / Warengruppe]]=""),"",IF(tblEinkauf[[#This Row],[Lieferantenerklärung vorhanden]]&lt;&gt;"Ja","fehlt",IF(tblEinkauf[[#This Row],[Erklärung gültig bis]]="","Datum fehlt",IF(tblEinkauf[[#This Row],[Erklärung gültig bis]]&lt;Start!$B$7,"abgelaufen","gültig"))))</f>
        <v/>
      </c>
      <c r="Q136" s="10" t="n"/>
    </row>
    <row r="137">
      <c r="A137" s="16" t="n"/>
      <c r="B137" s="10" t="n"/>
      <c r="C137" s="10" t="n"/>
      <c r="D137" s="10" t="n"/>
      <c r="E137" s="29" t="n"/>
      <c r="F137" s="10" t="n"/>
      <c r="G137" s="17" t="n"/>
      <c r="H137" s="10" t="n"/>
      <c r="I137" s="11">
        <f>IF(tblEinkauf[[#This Row],[Ursprungsland Produkt (ISO-2)]]="","",IF(COUNTIF(tblLaender[ISO],tblEinkauf[[#This Row],[Ursprungsland Produkt (ISO-2)]])&gt;0,"Basic","nicht Basic"))</f>
        <v/>
      </c>
      <c r="J137" s="10" t="n"/>
      <c r="K137" s="10" t="n"/>
      <c r="L137" s="30" t="n"/>
      <c r="M137" s="10" t="n"/>
      <c r="N137" s="10" t="n"/>
      <c r="O137" s="31" t="n"/>
      <c r="P137" s="11">
        <f>IF(AND(tblEinkauf[[#This Row],[Lieferant]]="",tblEinkauf[[#This Row],[Artikel / Warengruppe]]=""),"",IF(tblEinkauf[[#This Row],[Lieferantenerklärung vorhanden]]&lt;&gt;"Ja","fehlt",IF(tblEinkauf[[#This Row],[Erklärung gültig bis]]="","Datum fehlt",IF(tblEinkauf[[#This Row],[Erklärung gültig bis]]&lt;Start!$B$7,"abgelaufen","gültig"))))</f>
        <v/>
      </c>
      <c r="Q137" s="10" t="n"/>
    </row>
    <row r="138">
      <c r="A138" s="16" t="n"/>
      <c r="B138" s="10" t="n"/>
      <c r="C138" s="10" t="n"/>
      <c r="D138" s="10" t="n"/>
      <c r="E138" s="29" t="n"/>
      <c r="F138" s="10" t="n"/>
      <c r="G138" s="17" t="n"/>
      <c r="H138" s="10" t="n"/>
      <c r="I138" s="11">
        <f>IF(tblEinkauf[[#This Row],[Ursprungsland Produkt (ISO-2)]]="","",IF(COUNTIF(tblLaender[ISO],tblEinkauf[[#This Row],[Ursprungsland Produkt (ISO-2)]])&gt;0,"Basic","nicht Basic"))</f>
        <v/>
      </c>
      <c r="J138" s="10" t="n"/>
      <c r="K138" s="10" t="n"/>
      <c r="L138" s="30" t="n"/>
      <c r="M138" s="10" t="n"/>
      <c r="N138" s="10" t="n"/>
      <c r="O138" s="31" t="n"/>
      <c r="P138" s="11">
        <f>IF(AND(tblEinkauf[[#This Row],[Lieferant]]="",tblEinkauf[[#This Row],[Artikel / Warengruppe]]=""),"",IF(tblEinkauf[[#This Row],[Lieferantenerklärung vorhanden]]&lt;&gt;"Ja","fehlt",IF(tblEinkauf[[#This Row],[Erklärung gültig bis]]="","Datum fehlt",IF(tblEinkauf[[#This Row],[Erklärung gültig bis]]&lt;Start!$B$7,"abgelaufen","gültig"))))</f>
        <v/>
      </c>
      <c r="Q138" s="10" t="n"/>
    </row>
    <row r="139">
      <c r="A139" s="16" t="n"/>
      <c r="B139" s="10" t="n"/>
      <c r="C139" s="10" t="n"/>
      <c r="D139" s="10" t="n"/>
      <c r="E139" s="29" t="n"/>
      <c r="F139" s="10" t="n"/>
      <c r="G139" s="17" t="n"/>
      <c r="H139" s="10" t="n"/>
      <c r="I139" s="11">
        <f>IF(tblEinkauf[[#This Row],[Ursprungsland Produkt (ISO-2)]]="","",IF(COUNTIF(tblLaender[ISO],tblEinkauf[[#This Row],[Ursprungsland Produkt (ISO-2)]])&gt;0,"Basic","nicht Basic"))</f>
        <v/>
      </c>
      <c r="J139" s="10" t="n"/>
      <c r="K139" s="10" t="n"/>
      <c r="L139" s="30" t="n"/>
      <c r="M139" s="10" t="n"/>
      <c r="N139" s="10" t="n"/>
      <c r="O139" s="31" t="n"/>
      <c r="P139" s="11">
        <f>IF(AND(tblEinkauf[[#This Row],[Lieferant]]="",tblEinkauf[[#This Row],[Artikel / Warengruppe]]=""),"",IF(tblEinkauf[[#This Row],[Lieferantenerklärung vorhanden]]&lt;&gt;"Ja","fehlt",IF(tblEinkauf[[#This Row],[Erklärung gültig bis]]="","Datum fehlt",IF(tblEinkauf[[#This Row],[Erklärung gültig bis]]&lt;Start!$B$7,"abgelaufen","gültig"))))</f>
        <v/>
      </c>
      <c r="Q139" s="10" t="n"/>
    </row>
    <row r="140">
      <c r="A140" s="16" t="n"/>
      <c r="B140" s="10" t="n"/>
      <c r="C140" s="10" t="n"/>
      <c r="D140" s="10" t="n"/>
      <c r="E140" s="29" t="n"/>
      <c r="F140" s="10" t="n"/>
      <c r="G140" s="17" t="n"/>
      <c r="H140" s="10" t="n"/>
      <c r="I140" s="11">
        <f>IF(tblEinkauf[[#This Row],[Ursprungsland Produkt (ISO-2)]]="","",IF(COUNTIF(tblLaender[ISO],tblEinkauf[[#This Row],[Ursprungsland Produkt (ISO-2)]])&gt;0,"Basic","nicht Basic"))</f>
        <v/>
      </c>
      <c r="J140" s="10" t="n"/>
      <c r="K140" s="10" t="n"/>
      <c r="L140" s="30" t="n"/>
      <c r="M140" s="10" t="n"/>
      <c r="N140" s="10" t="n"/>
      <c r="O140" s="31" t="n"/>
      <c r="P140" s="11">
        <f>IF(AND(tblEinkauf[[#This Row],[Lieferant]]="",tblEinkauf[[#This Row],[Artikel / Warengruppe]]=""),"",IF(tblEinkauf[[#This Row],[Lieferantenerklärung vorhanden]]&lt;&gt;"Ja","fehlt",IF(tblEinkauf[[#This Row],[Erklärung gültig bis]]="","Datum fehlt",IF(tblEinkauf[[#This Row],[Erklärung gültig bis]]&lt;Start!$B$7,"abgelaufen","gültig"))))</f>
        <v/>
      </c>
      <c r="Q140" s="10" t="n"/>
    </row>
    <row r="141">
      <c r="A141" s="16" t="n"/>
      <c r="B141" s="10" t="n"/>
      <c r="C141" s="10" t="n"/>
      <c r="D141" s="10" t="n"/>
      <c r="E141" s="29" t="n"/>
      <c r="F141" s="10" t="n"/>
      <c r="G141" s="17" t="n"/>
      <c r="H141" s="10" t="n"/>
      <c r="I141" s="11">
        <f>IF(tblEinkauf[[#This Row],[Ursprungsland Produkt (ISO-2)]]="","",IF(COUNTIF(tblLaender[ISO],tblEinkauf[[#This Row],[Ursprungsland Produkt (ISO-2)]])&gt;0,"Basic","nicht Basic"))</f>
        <v/>
      </c>
      <c r="J141" s="10" t="n"/>
      <c r="K141" s="10" t="n"/>
      <c r="L141" s="30" t="n"/>
      <c r="M141" s="10" t="n"/>
      <c r="N141" s="10" t="n"/>
      <c r="O141" s="31" t="n"/>
      <c r="P141" s="11">
        <f>IF(AND(tblEinkauf[[#This Row],[Lieferant]]="",tblEinkauf[[#This Row],[Artikel / Warengruppe]]=""),"",IF(tblEinkauf[[#This Row],[Lieferantenerklärung vorhanden]]&lt;&gt;"Ja","fehlt",IF(tblEinkauf[[#This Row],[Erklärung gültig bis]]="","Datum fehlt",IF(tblEinkauf[[#This Row],[Erklärung gültig bis]]&lt;Start!$B$7,"abgelaufen","gültig"))))</f>
        <v/>
      </c>
      <c r="Q141" s="10" t="n"/>
    </row>
    <row r="142">
      <c r="A142" s="16" t="n"/>
      <c r="B142" s="10" t="n"/>
      <c r="C142" s="10" t="n"/>
      <c r="D142" s="10" t="n"/>
      <c r="E142" s="29" t="n"/>
      <c r="F142" s="10" t="n"/>
      <c r="G142" s="17" t="n"/>
      <c r="H142" s="10" t="n"/>
      <c r="I142" s="11">
        <f>IF(tblEinkauf[[#This Row],[Ursprungsland Produkt (ISO-2)]]="","",IF(COUNTIF(tblLaender[ISO],tblEinkauf[[#This Row],[Ursprungsland Produkt (ISO-2)]])&gt;0,"Basic","nicht Basic"))</f>
        <v/>
      </c>
      <c r="J142" s="10" t="n"/>
      <c r="K142" s="10" t="n"/>
      <c r="L142" s="30" t="n"/>
      <c r="M142" s="10" t="n"/>
      <c r="N142" s="10" t="n"/>
      <c r="O142" s="31" t="n"/>
      <c r="P142" s="11">
        <f>IF(AND(tblEinkauf[[#This Row],[Lieferant]]="",tblEinkauf[[#This Row],[Artikel / Warengruppe]]=""),"",IF(tblEinkauf[[#This Row],[Lieferantenerklärung vorhanden]]&lt;&gt;"Ja","fehlt",IF(tblEinkauf[[#This Row],[Erklärung gültig bis]]="","Datum fehlt",IF(tblEinkauf[[#This Row],[Erklärung gültig bis]]&lt;Start!$B$7,"abgelaufen","gültig"))))</f>
        <v/>
      </c>
      <c r="Q142" s="10" t="n"/>
    </row>
    <row r="143">
      <c r="A143" s="16" t="n"/>
      <c r="B143" s="10" t="n"/>
      <c r="C143" s="10" t="n"/>
      <c r="D143" s="10" t="n"/>
      <c r="E143" s="29" t="n"/>
      <c r="F143" s="10" t="n"/>
      <c r="G143" s="17" t="n"/>
      <c r="H143" s="10" t="n"/>
      <c r="I143" s="11">
        <f>IF(tblEinkauf[[#This Row],[Ursprungsland Produkt (ISO-2)]]="","",IF(COUNTIF(tblLaender[ISO],tblEinkauf[[#This Row],[Ursprungsland Produkt (ISO-2)]])&gt;0,"Basic","nicht Basic"))</f>
        <v/>
      </c>
      <c r="J143" s="10" t="n"/>
      <c r="K143" s="10" t="n"/>
      <c r="L143" s="30" t="n"/>
      <c r="M143" s="10" t="n"/>
      <c r="N143" s="10" t="n"/>
      <c r="O143" s="31" t="n"/>
      <c r="P143" s="11">
        <f>IF(AND(tblEinkauf[[#This Row],[Lieferant]]="",tblEinkauf[[#This Row],[Artikel / Warengruppe]]=""),"",IF(tblEinkauf[[#This Row],[Lieferantenerklärung vorhanden]]&lt;&gt;"Ja","fehlt",IF(tblEinkauf[[#This Row],[Erklärung gültig bis]]="","Datum fehlt",IF(tblEinkauf[[#This Row],[Erklärung gültig bis]]&lt;Start!$B$7,"abgelaufen","gültig"))))</f>
        <v/>
      </c>
      <c r="Q143" s="10" t="n"/>
    </row>
    <row r="144">
      <c r="A144" s="16" t="n"/>
      <c r="B144" s="10" t="n"/>
      <c r="C144" s="10" t="n"/>
      <c r="D144" s="10" t="n"/>
      <c r="E144" s="29" t="n"/>
      <c r="F144" s="10" t="n"/>
      <c r="G144" s="17" t="n"/>
      <c r="H144" s="10" t="n"/>
      <c r="I144" s="11">
        <f>IF(tblEinkauf[[#This Row],[Ursprungsland Produkt (ISO-2)]]="","",IF(COUNTIF(tblLaender[ISO],tblEinkauf[[#This Row],[Ursprungsland Produkt (ISO-2)]])&gt;0,"Basic","nicht Basic"))</f>
        <v/>
      </c>
      <c r="J144" s="10" t="n"/>
      <c r="K144" s="10" t="n"/>
      <c r="L144" s="30" t="n"/>
      <c r="M144" s="10" t="n"/>
      <c r="N144" s="10" t="n"/>
      <c r="O144" s="31" t="n"/>
      <c r="P144" s="11">
        <f>IF(AND(tblEinkauf[[#This Row],[Lieferant]]="",tblEinkauf[[#This Row],[Artikel / Warengruppe]]=""),"",IF(tblEinkauf[[#This Row],[Lieferantenerklärung vorhanden]]&lt;&gt;"Ja","fehlt",IF(tblEinkauf[[#This Row],[Erklärung gültig bis]]="","Datum fehlt",IF(tblEinkauf[[#This Row],[Erklärung gültig bis]]&lt;Start!$B$7,"abgelaufen","gültig"))))</f>
        <v/>
      </c>
      <c r="Q144" s="10" t="n"/>
    </row>
    <row r="145">
      <c r="A145" s="16" t="n"/>
      <c r="B145" s="10" t="n"/>
      <c r="C145" s="10" t="n"/>
      <c r="D145" s="10" t="n"/>
      <c r="E145" s="29" t="n"/>
      <c r="F145" s="10" t="n"/>
      <c r="G145" s="17" t="n"/>
      <c r="H145" s="10" t="n"/>
      <c r="I145" s="11">
        <f>IF(tblEinkauf[[#This Row],[Ursprungsland Produkt (ISO-2)]]="","",IF(COUNTIF(tblLaender[ISO],tblEinkauf[[#This Row],[Ursprungsland Produkt (ISO-2)]])&gt;0,"Basic","nicht Basic"))</f>
        <v/>
      </c>
      <c r="J145" s="10" t="n"/>
      <c r="K145" s="10" t="n"/>
      <c r="L145" s="30" t="n"/>
      <c r="M145" s="10" t="n"/>
      <c r="N145" s="10" t="n"/>
      <c r="O145" s="31" t="n"/>
      <c r="P145" s="11">
        <f>IF(AND(tblEinkauf[[#This Row],[Lieferant]]="",tblEinkauf[[#This Row],[Artikel / Warengruppe]]=""),"",IF(tblEinkauf[[#This Row],[Lieferantenerklärung vorhanden]]&lt;&gt;"Ja","fehlt",IF(tblEinkauf[[#This Row],[Erklärung gültig bis]]="","Datum fehlt",IF(tblEinkauf[[#This Row],[Erklärung gültig bis]]&lt;Start!$B$7,"abgelaufen","gültig"))))</f>
        <v/>
      </c>
      <c r="Q145" s="10" t="n"/>
    </row>
    <row r="146">
      <c r="A146" s="16" t="n"/>
      <c r="B146" s="10" t="n"/>
      <c r="C146" s="10" t="n"/>
      <c r="D146" s="10" t="n"/>
      <c r="E146" s="29" t="n"/>
      <c r="F146" s="10" t="n"/>
      <c r="G146" s="17" t="n"/>
      <c r="H146" s="10" t="n"/>
      <c r="I146" s="11">
        <f>IF(tblEinkauf[[#This Row],[Ursprungsland Produkt (ISO-2)]]="","",IF(COUNTIF(tblLaender[ISO],tblEinkauf[[#This Row],[Ursprungsland Produkt (ISO-2)]])&gt;0,"Basic","nicht Basic"))</f>
        <v/>
      </c>
      <c r="J146" s="10" t="n"/>
      <c r="K146" s="10" t="n"/>
      <c r="L146" s="30" t="n"/>
      <c r="M146" s="10" t="n"/>
      <c r="N146" s="10" t="n"/>
      <c r="O146" s="31" t="n"/>
      <c r="P146" s="11">
        <f>IF(AND(tblEinkauf[[#This Row],[Lieferant]]="",tblEinkauf[[#This Row],[Artikel / Warengruppe]]=""),"",IF(tblEinkauf[[#This Row],[Lieferantenerklärung vorhanden]]&lt;&gt;"Ja","fehlt",IF(tblEinkauf[[#This Row],[Erklärung gültig bis]]="","Datum fehlt",IF(tblEinkauf[[#This Row],[Erklärung gültig bis]]&lt;Start!$B$7,"abgelaufen","gültig"))))</f>
        <v/>
      </c>
      <c r="Q146" s="10" t="n"/>
    </row>
    <row r="147">
      <c r="A147" s="16" t="n"/>
      <c r="B147" s="10" t="n"/>
      <c r="C147" s="10" t="n"/>
      <c r="D147" s="10" t="n"/>
      <c r="E147" s="29" t="n"/>
      <c r="F147" s="10" t="n"/>
      <c r="G147" s="17" t="n"/>
      <c r="H147" s="10" t="n"/>
      <c r="I147" s="11">
        <f>IF(tblEinkauf[[#This Row],[Ursprungsland Produkt (ISO-2)]]="","",IF(COUNTIF(tblLaender[ISO],tblEinkauf[[#This Row],[Ursprungsland Produkt (ISO-2)]])&gt;0,"Basic","nicht Basic"))</f>
        <v/>
      </c>
      <c r="J147" s="10" t="n"/>
      <c r="K147" s="10" t="n"/>
      <c r="L147" s="30" t="n"/>
      <c r="M147" s="10" t="n"/>
      <c r="N147" s="10" t="n"/>
      <c r="O147" s="31" t="n"/>
      <c r="P147" s="11">
        <f>IF(AND(tblEinkauf[[#This Row],[Lieferant]]="",tblEinkauf[[#This Row],[Artikel / Warengruppe]]=""),"",IF(tblEinkauf[[#This Row],[Lieferantenerklärung vorhanden]]&lt;&gt;"Ja","fehlt",IF(tblEinkauf[[#This Row],[Erklärung gültig bis]]="","Datum fehlt",IF(tblEinkauf[[#This Row],[Erklärung gültig bis]]&lt;Start!$B$7,"abgelaufen","gültig"))))</f>
        <v/>
      </c>
      <c r="Q147" s="10" t="n"/>
    </row>
    <row r="148">
      <c r="A148" s="16" t="n"/>
      <c r="B148" s="10" t="n"/>
      <c r="C148" s="10" t="n"/>
      <c r="D148" s="10" t="n"/>
      <c r="E148" s="29" t="n"/>
      <c r="F148" s="10" t="n"/>
      <c r="G148" s="17" t="n"/>
      <c r="H148" s="10" t="n"/>
      <c r="I148" s="11">
        <f>IF(tblEinkauf[[#This Row],[Ursprungsland Produkt (ISO-2)]]="","",IF(COUNTIF(tblLaender[ISO],tblEinkauf[[#This Row],[Ursprungsland Produkt (ISO-2)]])&gt;0,"Basic","nicht Basic"))</f>
        <v/>
      </c>
      <c r="J148" s="10" t="n"/>
      <c r="K148" s="10" t="n"/>
      <c r="L148" s="30" t="n"/>
      <c r="M148" s="10" t="n"/>
      <c r="N148" s="10" t="n"/>
      <c r="O148" s="31" t="n"/>
      <c r="P148" s="11">
        <f>IF(AND(tblEinkauf[[#This Row],[Lieferant]]="",tblEinkauf[[#This Row],[Artikel / Warengruppe]]=""),"",IF(tblEinkauf[[#This Row],[Lieferantenerklärung vorhanden]]&lt;&gt;"Ja","fehlt",IF(tblEinkauf[[#This Row],[Erklärung gültig bis]]="","Datum fehlt",IF(tblEinkauf[[#This Row],[Erklärung gültig bis]]&lt;Start!$B$7,"abgelaufen","gültig"))))</f>
        <v/>
      </c>
      <c r="Q148" s="10" t="n"/>
    </row>
    <row r="149">
      <c r="A149" s="16" t="n"/>
      <c r="B149" s="10" t="n"/>
      <c r="C149" s="10" t="n"/>
      <c r="D149" s="10" t="n"/>
      <c r="E149" s="29" t="n"/>
      <c r="F149" s="10" t="n"/>
      <c r="G149" s="17" t="n"/>
      <c r="H149" s="10" t="n"/>
      <c r="I149" s="11">
        <f>IF(tblEinkauf[[#This Row],[Ursprungsland Produkt (ISO-2)]]="","",IF(COUNTIF(tblLaender[ISO],tblEinkauf[[#This Row],[Ursprungsland Produkt (ISO-2)]])&gt;0,"Basic","nicht Basic"))</f>
        <v/>
      </c>
      <c r="J149" s="10" t="n"/>
      <c r="K149" s="10" t="n"/>
      <c r="L149" s="30" t="n"/>
      <c r="M149" s="10" t="n"/>
      <c r="N149" s="10" t="n"/>
      <c r="O149" s="31" t="n"/>
      <c r="P149" s="11">
        <f>IF(AND(tblEinkauf[[#This Row],[Lieferant]]="",tblEinkauf[[#This Row],[Artikel / Warengruppe]]=""),"",IF(tblEinkauf[[#This Row],[Lieferantenerklärung vorhanden]]&lt;&gt;"Ja","fehlt",IF(tblEinkauf[[#This Row],[Erklärung gültig bis]]="","Datum fehlt",IF(tblEinkauf[[#This Row],[Erklärung gültig bis]]&lt;Start!$B$7,"abgelaufen","gültig"))))</f>
        <v/>
      </c>
      <c r="Q149" s="10" t="n"/>
    </row>
    <row r="150">
      <c r="A150" s="16" t="n"/>
      <c r="B150" s="10" t="n"/>
      <c r="C150" s="10" t="n"/>
      <c r="D150" s="10" t="n"/>
      <c r="E150" s="29" t="n"/>
      <c r="F150" s="10" t="n"/>
      <c r="G150" s="17" t="n"/>
      <c r="H150" s="10" t="n"/>
      <c r="I150" s="11">
        <f>IF(tblEinkauf[[#This Row],[Ursprungsland Produkt (ISO-2)]]="","",IF(COUNTIF(tblLaender[ISO],tblEinkauf[[#This Row],[Ursprungsland Produkt (ISO-2)]])&gt;0,"Basic","nicht Basic"))</f>
        <v/>
      </c>
      <c r="J150" s="10" t="n"/>
      <c r="K150" s="10" t="n"/>
      <c r="L150" s="30" t="n"/>
      <c r="M150" s="10" t="n"/>
      <c r="N150" s="10" t="n"/>
      <c r="O150" s="31" t="n"/>
      <c r="P150" s="11">
        <f>IF(AND(tblEinkauf[[#This Row],[Lieferant]]="",tblEinkauf[[#This Row],[Artikel / Warengruppe]]=""),"",IF(tblEinkauf[[#This Row],[Lieferantenerklärung vorhanden]]&lt;&gt;"Ja","fehlt",IF(tblEinkauf[[#This Row],[Erklärung gültig bis]]="","Datum fehlt",IF(tblEinkauf[[#This Row],[Erklärung gültig bis]]&lt;Start!$B$7,"abgelaufen","gültig"))))</f>
        <v/>
      </c>
      <c r="Q150" s="10" t="n"/>
    </row>
    <row r="151">
      <c r="A151" s="16" t="n"/>
      <c r="B151" s="10" t="n"/>
      <c r="C151" s="10" t="n"/>
      <c r="D151" s="10" t="n"/>
      <c r="E151" s="29" t="n"/>
      <c r="F151" s="10" t="n"/>
      <c r="G151" s="17" t="n"/>
      <c r="H151" s="10" t="n"/>
      <c r="I151" s="11">
        <f>IF(tblEinkauf[[#This Row],[Ursprungsland Produkt (ISO-2)]]="","",IF(COUNTIF(tblLaender[ISO],tblEinkauf[[#This Row],[Ursprungsland Produkt (ISO-2)]])&gt;0,"Basic","nicht Basic"))</f>
        <v/>
      </c>
      <c r="J151" s="10" t="n"/>
      <c r="K151" s="10" t="n"/>
      <c r="L151" s="30" t="n"/>
      <c r="M151" s="10" t="n"/>
      <c r="N151" s="10" t="n"/>
      <c r="O151" s="31" t="n"/>
      <c r="P151" s="11">
        <f>IF(AND(tblEinkauf[[#This Row],[Lieferant]]="",tblEinkauf[[#This Row],[Artikel / Warengruppe]]=""),"",IF(tblEinkauf[[#This Row],[Lieferantenerklärung vorhanden]]&lt;&gt;"Ja","fehlt",IF(tblEinkauf[[#This Row],[Erklärung gültig bis]]="","Datum fehlt",IF(tblEinkauf[[#This Row],[Erklärung gültig bis]]&lt;Start!$B$7,"abgelaufen","gültig"))))</f>
        <v/>
      </c>
      <c r="Q151" s="10" t="n"/>
    </row>
    <row r="152">
      <c r="A152" s="16" t="n"/>
      <c r="B152" s="10" t="n"/>
      <c r="C152" s="10" t="n"/>
      <c r="D152" s="10" t="n"/>
      <c r="E152" s="29" t="n"/>
      <c r="F152" s="10" t="n"/>
      <c r="G152" s="17" t="n"/>
      <c r="H152" s="10" t="n"/>
      <c r="I152" s="11">
        <f>IF(tblEinkauf[[#This Row],[Ursprungsland Produkt (ISO-2)]]="","",IF(COUNTIF(tblLaender[ISO],tblEinkauf[[#This Row],[Ursprungsland Produkt (ISO-2)]])&gt;0,"Basic","nicht Basic"))</f>
        <v/>
      </c>
      <c r="J152" s="10" t="n"/>
      <c r="K152" s="10" t="n"/>
      <c r="L152" s="30" t="n"/>
      <c r="M152" s="10" t="n"/>
      <c r="N152" s="10" t="n"/>
      <c r="O152" s="31" t="n"/>
      <c r="P152" s="11">
        <f>IF(AND(tblEinkauf[[#This Row],[Lieferant]]="",tblEinkauf[[#This Row],[Artikel / Warengruppe]]=""),"",IF(tblEinkauf[[#This Row],[Lieferantenerklärung vorhanden]]&lt;&gt;"Ja","fehlt",IF(tblEinkauf[[#This Row],[Erklärung gültig bis]]="","Datum fehlt",IF(tblEinkauf[[#This Row],[Erklärung gültig bis]]&lt;Start!$B$7,"abgelaufen","gültig"))))</f>
        <v/>
      </c>
      <c r="Q152" s="10" t="n"/>
    </row>
    <row r="153">
      <c r="A153" s="16" t="n"/>
      <c r="B153" s="10" t="n"/>
      <c r="C153" s="10" t="n"/>
      <c r="D153" s="10" t="n"/>
      <c r="E153" s="29" t="n"/>
      <c r="F153" s="10" t="n"/>
      <c r="G153" s="17" t="n"/>
      <c r="H153" s="10" t="n"/>
      <c r="I153" s="11">
        <f>IF(tblEinkauf[[#This Row],[Ursprungsland Produkt (ISO-2)]]="","",IF(COUNTIF(tblLaender[ISO],tblEinkauf[[#This Row],[Ursprungsland Produkt (ISO-2)]])&gt;0,"Basic","nicht Basic"))</f>
        <v/>
      </c>
      <c r="J153" s="10" t="n"/>
      <c r="K153" s="10" t="n"/>
      <c r="L153" s="30" t="n"/>
      <c r="M153" s="10" t="n"/>
      <c r="N153" s="10" t="n"/>
      <c r="O153" s="31" t="n"/>
      <c r="P153" s="11">
        <f>IF(AND(tblEinkauf[[#This Row],[Lieferant]]="",tblEinkauf[[#This Row],[Artikel / Warengruppe]]=""),"",IF(tblEinkauf[[#This Row],[Lieferantenerklärung vorhanden]]&lt;&gt;"Ja","fehlt",IF(tblEinkauf[[#This Row],[Erklärung gültig bis]]="","Datum fehlt",IF(tblEinkauf[[#This Row],[Erklärung gültig bis]]&lt;Start!$B$7,"abgelaufen","gültig"))))</f>
        <v/>
      </c>
      <c r="Q153" s="10" t="n"/>
    </row>
    <row r="154">
      <c r="A154" s="16" t="n"/>
      <c r="B154" s="10" t="n"/>
      <c r="C154" s="10" t="n"/>
      <c r="D154" s="10" t="n"/>
      <c r="E154" s="29" t="n"/>
      <c r="F154" s="10" t="n"/>
      <c r="G154" s="17" t="n"/>
      <c r="H154" s="10" t="n"/>
      <c r="I154" s="11">
        <f>IF(tblEinkauf[[#This Row],[Ursprungsland Produkt (ISO-2)]]="","",IF(COUNTIF(tblLaender[ISO],tblEinkauf[[#This Row],[Ursprungsland Produkt (ISO-2)]])&gt;0,"Basic","nicht Basic"))</f>
        <v/>
      </c>
      <c r="J154" s="10" t="n"/>
      <c r="K154" s="10" t="n"/>
      <c r="L154" s="30" t="n"/>
      <c r="M154" s="10" t="n"/>
      <c r="N154" s="10" t="n"/>
      <c r="O154" s="31" t="n"/>
      <c r="P154" s="11">
        <f>IF(AND(tblEinkauf[[#This Row],[Lieferant]]="",tblEinkauf[[#This Row],[Artikel / Warengruppe]]=""),"",IF(tblEinkauf[[#This Row],[Lieferantenerklärung vorhanden]]&lt;&gt;"Ja","fehlt",IF(tblEinkauf[[#This Row],[Erklärung gültig bis]]="","Datum fehlt",IF(tblEinkauf[[#This Row],[Erklärung gültig bis]]&lt;Start!$B$7,"abgelaufen","gültig"))))</f>
        <v/>
      </c>
      <c r="Q154" s="10" t="n"/>
    </row>
    <row r="155">
      <c r="A155" s="16" t="n"/>
      <c r="B155" s="10" t="n"/>
      <c r="C155" s="10" t="n"/>
      <c r="D155" s="10" t="n"/>
      <c r="E155" s="29" t="n"/>
      <c r="F155" s="10" t="n"/>
      <c r="G155" s="17" t="n"/>
      <c r="H155" s="10" t="n"/>
      <c r="I155" s="11">
        <f>IF(tblEinkauf[[#This Row],[Ursprungsland Produkt (ISO-2)]]="","",IF(COUNTIF(tblLaender[ISO],tblEinkauf[[#This Row],[Ursprungsland Produkt (ISO-2)]])&gt;0,"Basic","nicht Basic"))</f>
        <v/>
      </c>
      <c r="J155" s="10" t="n"/>
      <c r="K155" s="10" t="n"/>
      <c r="L155" s="30" t="n"/>
      <c r="M155" s="10" t="n"/>
      <c r="N155" s="10" t="n"/>
      <c r="O155" s="31" t="n"/>
      <c r="P155" s="11">
        <f>IF(AND(tblEinkauf[[#This Row],[Lieferant]]="",tblEinkauf[[#This Row],[Artikel / Warengruppe]]=""),"",IF(tblEinkauf[[#This Row],[Lieferantenerklärung vorhanden]]&lt;&gt;"Ja","fehlt",IF(tblEinkauf[[#This Row],[Erklärung gültig bis]]="","Datum fehlt",IF(tblEinkauf[[#This Row],[Erklärung gültig bis]]&lt;Start!$B$7,"abgelaufen","gültig"))))</f>
        <v/>
      </c>
      <c r="Q155" s="10" t="n"/>
    </row>
    <row r="156">
      <c r="A156" s="16" t="n"/>
      <c r="B156" s="10" t="n"/>
      <c r="C156" s="10" t="n"/>
      <c r="D156" s="10" t="n"/>
      <c r="E156" s="29" t="n"/>
      <c r="F156" s="10" t="n"/>
      <c r="G156" s="17" t="n"/>
      <c r="H156" s="10" t="n"/>
      <c r="I156" s="11">
        <f>IF(tblEinkauf[[#This Row],[Ursprungsland Produkt (ISO-2)]]="","",IF(COUNTIF(tblLaender[ISO],tblEinkauf[[#This Row],[Ursprungsland Produkt (ISO-2)]])&gt;0,"Basic","nicht Basic"))</f>
        <v/>
      </c>
      <c r="J156" s="10" t="n"/>
      <c r="K156" s="10" t="n"/>
      <c r="L156" s="30" t="n"/>
      <c r="M156" s="10" t="n"/>
      <c r="N156" s="10" t="n"/>
      <c r="O156" s="31" t="n"/>
      <c r="P156" s="11">
        <f>IF(AND(tblEinkauf[[#This Row],[Lieferant]]="",tblEinkauf[[#This Row],[Artikel / Warengruppe]]=""),"",IF(tblEinkauf[[#This Row],[Lieferantenerklärung vorhanden]]&lt;&gt;"Ja","fehlt",IF(tblEinkauf[[#This Row],[Erklärung gültig bis]]="","Datum fehlt",IF(tblEinkauf[[#This Row],[Erklärung gültig bis]]&lt;Start!$B$7,"abgelaufen","gültig"))))</f>
        <v/>
      </c>
      <c r="Q156" s="10" t="n"/>
    </row>
    <row r="157">
      <c r="A157" s="16" t="n"/>
      <c r="B157" s="10" t="n"/>
      <c r="C157" s="10" t="n"/>
      <c r="D157" s="10" t="n"/>
      <c r="E157" s="29" t="n"/>
      <c r="F157" s="10" t="n"/>
      <c r="G157" s="17" t="n"/>
      <c r="H157" s="10" t="n"/>
      <c r="I157" s="11">
        <f>IF(tblEinkauf[[#This Row],[Ursprungsland Produkt (ISO-2)]]="","",IF(COUNTIF(tblLaender[ISO],tblEinkauf[[#This Row],[Ursprungsland Produkt (ISO-2)]])&gt;0,"Basic","nicht Basic"))</f>
        <v/>
      </c>
      <c r="J157" s="10" t="n"/>
      <c r="K157" s="10" t="n"/>
      <c r="L157" s="30" t="n"/>
      <c r="M157" s="10" t="n"/>
      <c r="N157" s="10" t="n"/>
      <c r="O157" s="31" t="n"/>
      <c r="P157" s="11">
        <f>IF(AND(tblEinkauf[[#This Row],[Lieferant]]="",tblEinkauf[[#This Row],[Artikel / Warengruppe]]=""),"",IF(tblEinkauf[[#This Row],[Lieferantenerklärung vorhanden]]&lt;&gt;"Ja","fehlt",IF(tblEinkauf[[#This Row],[Erklärung gültig bis]]="","Datum fehlt",IF(tblEinkauf[[#This Row],[Erklärung gültig bis]]&lt;Start!$B$7,"abgelaufen","gültig"))))</f>
        <v/>
      </c>
      <c r="Q157" s="10" t="n"/>
    </row>
    <row r="158">
      <c r="A158" s="16" t="n"/>
      <c r="B158" s="10" t="n"/>
      <c r="C158" s="10" t="n"/>
      <c r="D158" s="10" t="n"/>
      <c r="E158" s="29" t="n"/>
      <c r="F158" s="10" t="n"/>
      <c r="G158" s="17" t="n"/>
      <c r="H158" s="10" t="n"/>
      <c r="I158" s="11">
        <f>IF(tblEinkauf[[#This Row],[Ursprungsland Produkt (ISO-2)]]="","",IF(COUNTIF(tblLaender[ISO],tblEinkauf[[#This Row],[Ursprungsland Produkt (ISO-2)]])&gt;0,"Basic","nicht Basic"))</f>
        <v/>
      </c>
      <c r="J158" s="10" t="n"/>
      <c r="K158" s="10" t="n"/>
      <c r="L158" s="30" t="n"/>
      <c r="M158" s="10" t="n"/>
      <c r="N158" s="10" t="n"/>
      <c r="O158" s="31" t="n"/>
      <c r="P158" s="11">
        <f>IF(AND(tblEinkauf[[#This Row],[Lieferant]]="",tblEinkauf[[#This Row],[Artikel / Warengruppe]]=""),"",IF(tblEinkauf[[#This Row],[Lieferantenerklärung vorhanden]]&lt;&gt;"Ja","fehlt",IF(tblEinkauf[[#This Row],[Erklärung gültig bis]]="","Datum fehlt",IF(tblEinkauf[[#This Row],[Erklärung gültig bis]]&lt;Start!$B$7,"abgelaufen","gültig"))))</f>
        <v/>
      </c>
      <c r="Q158" s="10" t="n"/>
    </row>
    <row r="159">
      <c r="A159" s="16" t="n"/>
      <c r="B159" s="10" t="n"/>
      <c r="C159" s="10" t="n"/>
      <c r="D159" s="10" t="n"/>
      <c r="E159" s="29" t="n"/>
      <c r="F159" s="10" t="n"/>
      <c r="G159" s="17" t="n"/>
      <c r="H159" s="10" t="n"/>
      <c r="I159" s="11">
        <f>IF(tblEinkauf[[#This Row],[Ursprungsland Produkt (ISO-2)]]="","",IF(COUNTIF(tblLaender[ISO],tblEinkauf[[#This Row],[Ursprungsland Produkt (ISO-2)]])&gt;0,"Basic","nicht Basic"))</f>
        <v/>
      </c>
      <c r="J159" s="10" t="n"/>
      <c r="K159" s="10" t="n"/>
      <c r="L159" s="30" t="n"/>
      <c r="M159" s="10" t="n"/>
      <c r="N159" s="10" t="n"/>
      <c r="O159" s="31" t="n"/>
      <c r="P159" s="11">
        <f>IF(AND(tblEinkauf[[#This Row],[Lieferant]]="",tblEinkauf[[#This Row],[Artikel / Warengruppe]]=""),"",IF(tblEinkauf[[#This Row],[Lieferantenerklärung vorhanden]]&lt;&gt;"Ja","fehlt",IF(tblEinkauf[[#This Row],[Erklärung gültig bis]]="","Datum fehlt",IF(tblEinkauf[[#This Row],[Erklärung gültig bis]]&lt;Start!$B$7,"abgelaufen","gültig"))))</f>
        <v/>
      </c>
      <c r="Q159" s="10" t="n"/>
    </row>
    <row r="160">
      <c r="A160" s="16" t="n"/>
      <c r="B160" s="10" t="n"/>
      <c r="C160" s="10" t="n"/>
      <c r="D160" s="10" t="n"/>
      <c r="E160" s="29" t="n"/>
      <c r="F160" s="10" t="n"/>
      <c r="G160" s="17" t="n"/>
      <c r="H160" s="10" t="n"/>
      <c r="I160" s="11">
        <f>IF(tblEinkauf[[#This Row],[Ursprungsland Produkt (ISO-2)]]="","",IF(COUNTIF(tblLaender[ISO],tblEinkauf[[#This Row],[Ursprungsland Produkt (ISO-2)]])&gt;0,"Basic","nicht Basic"))</f>
        <v/>
      </c>
      <c r="J160" s="10" t="n"/>
      <c r="K160" s="10" t="n"/>
      <c r="L160" s="30" t="n"/>
      <c r="M160" s="10" t="n"/>
      <c r="N160" s="10" t="n"/>
      <c r="O160" s="31" t="n"/>
      <c r="P160" s="11">
        <f>IF(AND(tblEinkauf[[#This Row],[Lieferant]]="",tblEinkauf[[#This Row],[Artikel / Warengruppe]]=""),"",IF(tblEinkauf[[#This Row],[Lieferantenerklärung vorhanden]]&lt;&gt;"Ja","fehlt",IF(tblEinkauf[[#This Row],[Erklärung gültig bis]]="","Datum fehlt",IF(tblEinkauf[[#This Row],[Erklärung gültig bis]]&lt;Start!$B$7,"abgelaufen","gültig"))))</f>
        <v/>
      </c>
      <c r="Q160" s="10" t="n"/>
    </row>
    <row r="161">
      <c r="A161" s="16" t="n"/>
      <c r="B161" s="10" t="n"/>
      <c r="C161" s="10" t="n"/>
      <c r="D161" s="10" t="n"/>
      <c r="E161" s="29" t="n"/>
      <c r="F161" s="10" t="n"/>
      <c r="G161" s="17" t="n"/>
      <c r="H161" s="10" t="n"/>
      <c r="I161" s="11">
        <f>IF(tblEinkauf[[#This Row],[Ursprungsland Produkt (ISO-2)]]="","",IF(COUNTIF(tblLaender[ISO],tblEinkauf[[#This Row],[Ursprungsland Produkt (ISO-2)]])&gt;0,"Basic","nicht Basic"))</f>
        <v/>
      </c>
      <c r="J161" s="10" t="n"/>
      <c r="K161" s="10" t="n"/>
      <c r="L161" s="30" t="n"/>
      <c r="M161" s="10" t="n"/>
      <c r="N161" s="10" t="n"/>
      <c r="O161" s="31" t="n"/>
      <c r="P161" s="11">
        <f>IF(AND(tblEinkauf[[#This Row],[Lieferant]]="",tblEinkauf[[#This Row],[Artikel / Warengruppe]]=""),"",IF(tblEinkauf[[#This Row],[Lieferantenerklärung vorhanden]]&lt;&gt;"Ja","fehlt",IF(tblEinkauf[[#This Row],[Erklärung gültig bis]]="","Datum fehlt",IF(tblEinkauf[[#This Row],[Erklärung gültig bis]]&lt;Start!$B$7,"abgelaufen","gültig"))))</f>
        <v/>
      </c>
      <c r="Q161" s="10" t="n"/>
    </row>
    <row r="162">
      <c r="A162" s="16" t="n"/>
      <c r="B162" s="10" t="n"/>
      <c r="C162" s="10" t="n"/>
      <c r="D162" s="10" t="n"/>
      <c r="E162" s="29" t="n"/>
      <c r="F162" s="10" t="n"/>
      <c r="G162" s="17" t="n"/>
      <c r="H162" s="10" t="n"/>
      <c r="I162" s="11">
        <f>IF(tblEinkauf[[#This Row],[Ursprungsland Produkt (ISO-2)]]="","",IF(COUNTIF(tblLaender[ISO],tblEinkauf[[#This Row],[Ursprungsland Produkt (ISO-2)]])&gt;0,"Basic","nicht Basic"))</f>
        <v/>
      </c>
      <c r="J162" s="10" t="n"/>
      <c r="K162" s="10" t="n"/>
      <c r="L162" s="30" t="n"/>
      <c r="M162" s="10" t="n"/>
      <c r="N162" s="10" t="n"/>
      <c r="O162" s="31" t="n"/>
      <c r="P162" s="11">
        <f>IF(AND(tblEinkauf[[#This Row],[Lieferant]]="",tblEinkauf[[#This Row],[Artikel / Warengruppe]]=""),"",IF(tblEinkauf[[#This Row],[Lieferantenerklärung vorhanden]]&lt;&gt;"Ja","fehlt",IF(tblEinkauf[[#This Row],[Erklärung gültig bis]]="","Datum fehlt",IF(tblEinkauf[[#This Row],[Erklärung gültig bis]]&lt;Start!$B$7,"abgelaufen","gültig"))))</f>
        <v/>
      </c>
      <c r="Q162" s="10" t="n"/>
    </row>
    <row r="163">
      <c r="A163" s="16" t="n"/>
      <c r="B163" s="10" t="n"/>
      <c r="C163" s="10" t="n"/>
      <c r="D163" s="10" t="n"/>
      <c r="E163" s="29" t="n"/>
      <c r="F163" s="10" t="n"/>
      <c r="G163" s="17" t="n"/>
      <c r="H163" s="10" t="n"/>
      <c r="I163" s="11">
        <f>IF(tblEinkauf[[#This Row],[Ursprungsland Produkt (ISO-2)]]="","",IF(COUNTIF(tblLaender[ISO],tblEinkauf[[#This Row],[Ursprungsland Produkt (ISO-2)]])&gt;0,"Basic","nicht Basic"))</f>
        <v/>
      </c>
      <c r="J163" s="10" t="n"/>
      <c r="K163" s="10" t="n"/>
      <c r="L163" s="30" t="n"/>
      <c r="M163" s="10" t="n"/>
      <c r="N163" s="10" t="n"/>
      <c r="O163" s="31" t="n"/>
      <c r="P163" s="11">
        <f>IF(AND(tblEinkauf[[#This Row],[Lieferant]]="",tblEinkauf[[#This Row],[Artikel / Warengruppe]]=""),"",IF(tblEinkauf[[#This Row],[Lieferantenerklärung vorhanden]]&lt;&gt;"Ja","fehlt",IF(tblEinkauf[[#This Row],[Erklärung gültig bis]]="","Datum fehlt",IF(tblEinkauf[[#This Row],[Erklärung gültig bis]]&lt;Start!$B$7,"abgelaufen","gültig"))))</f>
        <v/>
      </c>
      <c r="Q163" s="10" t="n"/>
    </row>
    <row r="164">
      <c r="A164" s="16" t="n"/>
      <c r="B164" s="10" t="n"/>
      <c r="C164" s="10" t="n"/>
      <c r="D164" s="10" t="n"/>
      <c r="E164" s="29" t="n"/>
      <c r="F164" s="10" t="n"/>
      <c r="G164" s="17" t="n"/>
      <c r="H164" s="10" t="n"/>
      <c r="I164" s="11">
        <f>IF(tblEinkauf[[#This Row],[Ursprungsland Produkt (ISO-2)]]="","",IF(COUNTIF(tblLaender[ISO],tblEinkauf[[#This Row],[Ursprungsland Produkt (ISO-2)]])&gt;0,"Basic","nicht Basic"))</f>
        <v/>
      </c>
      <c r="J164" s="10" t="n"/>
      <c r="K164" s="10" t="n"/>
      <c r="L164" s="30" t="n"/>
      <c r="M164" s="10" t="n"/>
      <c r="N164" s="10" t="n"/>
      <c r="O164" s="31" t="n"/>
      <c r="P164" s="11">
        <f>IF(AND(tblEinkauf[[#This Row],[Lieferant]]="",tblEinkauf[[#This Row],[Artikel / Warengruppe]]=""),"",IF(tblEinkauf[[#This Row],[Lieferantenerklärung vorhanden]]&lt;&gt;"Ja","fehlt",IF(tblEinkauf[[#This Row],[Erklärung gültig bis]]="","Datum fehlt",IF(tblEinkauf[[#This Row],[Erklärung gültig bis]]&lt;Start!$B$7,"abgelaufen","gültig"))))</f>
        <v/>
      </c>
      <c r="Q164" s="10" t="n"/>
    </row>
    <row r="165">
      <c r="A165" s="16" t="n"/>
      <c r="B165" s="10" t="n"/>
      <c r="C165" s="10" t="n"/>
      <c r="D165" s="10" t="n"/>
      <c r="E165" s="29" t="n"/>
      <c r="F165" s="10" t="n"/>
      <c r="G165" s="17" t="n"/>
      <c r="H165" s="10" t="n"/>
      <c r="I165" s="11">
        <f>IF(tblEinkauf[[#This Row],[Ursprungsland Produkt (ISO-2)]]="","",IF(COUNTIF(tblLaender[ISO],tblEinkauf[[#This Row],[Ursprungsland Produkt (ISO-2)]])&gt;0,"Basic","nicht Basic"))</f>
        <v/>
      </c>
      <c r="J165" s="10" t="n"/>
      <c r="K165" s="10" t="n"/>
      <c r="L165" s="30" t="n"/>
      <c r="M165" s="10" t="n"/>
      <c r="N165" s="10" t="n"/>
      <c r="O165" s="31" t="n"/>
      <c r="P165" s="11">
        <f>IF(AND(tblEinkauf[[#This Row],[Lieferant]]="",tblEinkauf[[#This Row],[Artikel / Warengruppe]]=""),"",IF(tblEinkauf[[#This Row],[Lieferantenerklärung vorhanden]]&lt;&gt;"Ja","fehlt",IF(tblEinkauf[[#This Row],[Erklärung gültig bis]]="","Datum fehlt",IF(tblEinkauf[[#This Row],[Erklärung gültig bis]]&lt;Start!$B$7,"abgelaufen","gültig"))))</f>
        <v/>
      </c>
      <c r="Q165" s="10" t="n"/>
    </row>
    <row r="166">
      <c r="A166" s="16" t="n"/>
      <c r="B166" s="10" t="n"/>
      <c r="C166" s="10" t="n"/>
      <c r="D166" s="10" t="n"/>
      <c r="E166" s="29" t="n"/>
      <c r="F166" s="10" t="n"/>
      <c r="G166" s="17" t="n"/>
      <c r="H166" s="10" t="n"/>
      <c r="I166" s="11">
        <f>IF(tblEinkauf[[#This Row],[Ursprungsland Produkt (ISO-2)]]="","",IF(COUNTIF(tblLaender[ISO],tblEinkauf[[#This Row],[Ursprungsland Produkt (ISO-2)]])&gt;0,"Basic","nicht Basic"))</f>
        <v/>
      </c>
      <c r="J166" s="10" t="n"/>
      <c r="K166" s="10" t="n"/>
      <c r="L166" s="30" t="n"/>
      <c r="M166" s="10" t="n"/>
      <c r="N166" s="10" t="n"/>
      <c r="O166" s="31" t="n"/>
      <c r="P166" s="11">
        <f>IF(AND(tblEinkauf[[#This Row],[Lieferant]]="",tblEinkauf[[#This Row],[Artikel / Warengruppe]]=""),"",IF(tblEinkauf[[#This Row],[Lieferantenerklärung vorhanden]]&lt;&gt;"Ja","fehlt",IF(tblEinkauf[[#This Row],[Erklärung gültig bis]]="","Datum fehlt",IF(tblEinkauf[[#This Row],[Erklärung gültig bis]]&lt;Start!$B$7,"abgelaufen","gültig"))))</f>
        <v/>
      </c>
      <c r="Q166" s="10" t="n"/>
    </row>
    <row r="167">
      <c r="A167" s="16" t="n"/>
      <c r="B167" s="10" t="n"/>
      <c r="C167" s="10" t="n"/>
      <c r="D167" s="10" t="n"/>
      <c r="E167" s="29" t="n"/>
      <c r="F167" s="10" t="n"/>
      <c r="G167" s="17" t="n"/>
      <c r="H167" s="10" t="n"/>
      <c r="I167" s="11">
        <f>IF(tblEinkauf[[#This Row],[Ursprungsland Produkt (ISO-2)]]="","",IF(COUNTIF(tblLaender[ISO],tblEinkauf[[#This Row],[Ursprungsland Produkt (ISO-2)]])&gt;0,"Basic","nicht Basic"))</f>
        <v/>
      </c>
      <c r="J167" s="10" t="n"/>
      <c r="K167" s="10" t="n"/>
      <c r="L167" s="30" t="n"/>
      <c r="M167" s="10" t="n"/>
      <c r="N167" s="10" t="n"/>
      <c r="O167" s="31" t="n"/>
      <c r="P167" s="11">
        <f>IF(AND(tblEinkauf[[#This Row],[Lieferant]]="",tblEinkauf[[#This Row],[Artikel / Warengruppe]]=""),"",IF(tblEinkauf[[#This Row],[Lieferantenerklärung vorhanden]]&lt;&gt;"Ja","fehlt",IF(tblEinkauf[[#This Row],[Erklärung gültig bis]]="","Datum fehlt",IF(tblEinkauf[[#This Row],[Erklärung gültig bis]]&lt;Start!$B$7,"abgelaufen","gültig"))))</f>
        <v/>
      </c>
      <c r="Q167" s="10" t="n"/>
    </row>
    <row r="168">
      <c r="A168" s="16" t="n"/>
      <c r="B168" s="10" t="n"/>
      <c r="C168" s="10" t="n"/>
      <c r="D168" s="10" t="n"/>
      <c r="E168" s="29" t="n"/>
      <c r="F168" s="10" t="n"/>
      <c r="G168" s="17" t="n"/>
      <c r="H168" s="10" t="n"/>
      <c r="I168" s="11">
        <f>IF(tblEinkauf[[#This Row],[Ursprungsland Produkt (ISO-2)]]="","",IF(COUNTIF(tblLaender[ISO],tblEinkauf[[#This Row],[Ursprungsland Produkt (ISO-2)]])&gt;0,"Basic","nicht Basic"))</f>
        <v/>
      </c>
      <c r="J168" s="10" t="n"/>
      <c r="K168" s="10" t="n"/>
      <c r="L168" s="30" t="n"/>
      <c r="M168" s="10" t="n"/>
      <c r="N168" s="10" t="n"/>
      <c r="O168" s="31" t="n"/>
      <c r="P168" s="11">
        <f>IF(AND(tblEinkauf[[#This Row],[Lieferant]]="",tblEinkauf[[#This Row],[Artikel / Warengruppe]]=""),"",IF(tblEinkauf[[#This Row],[Lieferantenerklärung vorhanden]]&lt;&gt;"Ja","fehlt",IF(tblEinkauf[[#This Row],[Erklärung gültig bis]]="","Datum fehlt",IF(tblEinkauf[[#This Row],[Erklärung gültig bis]]&lt;Start!$B$7,"abgelaufen","gültig"))))</f>
        <v/>
      </c>
      <c r="Q168" s="10" t="n"/>
    </row>
    <row r="169">
      <c r="A169" s="16" t="n"/>
      <c r="B169" s="10" t="n"/>
      <c r="C169" s="10" t="n"/>
      <c r="D169" s="10" t="n"/>
      <c r="E169" s="29" t="n"/>
      <c r="F169" s="10" t="n"/>
      <c r="G169" s="17" t="n"/>
      <c r="H169" s="10" t="n"/>
      <c r="I169" s="11">
        <f>IF(tblEinkauf[[#This Row],[Ursprungsland Produkt (ISO-2)]]="","",IF(COUNTIF(tblLaender[ISO],tblEinkauf[[#This Row],[Ursprungsland Produkt (ISO-2)]])&gt;0,"Basic","nicht Basic"))</f>
        <v/>
      </c>
      <c r="J169" s="10" t="n"/>
      <c r="K169" s="10" t="n"/>
      <c r="L169" s="30" t="n"/>
      <c r="M169" s="10" t="n"/>
      <c r="N169" s="10" t="n"/>
      <c r="O169" s="31" t="n"/>
      <c r="P169" s="11">
        <f>IF(AND(tblEinkauf[[#This Row],[Lieferant]]="",tblEinkauf[[#This Row],[Artikel / Warengruppe]]=""),"",IF(tblEinkauf[[#This Row],[Lieferantenerklärung vorhanden]]&lt;&gt;"Ja","fehlt",IF(tblEinkauf[[#This Row],[Erklärung gültig bis]]="","Datum fehlt",IF(tblEinkauf[[#This Row],[Erklärung gültig bis]]&lt;Start!$B$7,"abgelaufen","gültig"))))</f>
        <v/>
      </c>
      <c r="Q169" s="10" t="n"/>
    </row>
    <row r="170">
      <c r="A170" s="16" t="n"/>
      <c r="B170" s="10" t="n"/>
      <c r="C170" s="10" t="n"/>
      <c r="D170" s="10" t="n"/>
      <c r="E170" s="29" t="n"/>
      <c r="F170" s="10" t="n"/>
      <c r="G170" s="17" t="n"/>
      <c r="H170" s="10" t="n"/>
      <c r="I170" s="11">
        <f>IF(tblEinkauf[[#This Row],[Ursprungsland Produkt (ISO-2)]]="","",IF(COUNTIF(tblLaender[ISO],tblEinkauf[[#This Row],[Ursprungsland Produkt (ISO-2)]])&gt;0,"Basic","nicht Basic"))</f>
        <v/>
      </c>
      <c r="J170" s="10" t="n"/>
      <c r="K170" s="10" t="n"/>
      <c r="L170" s="30" t="n"/>
      <c r="M170" s="10" t="n"/>
      <c r="N170" s="10" t="n"/>
      <c r="O170" s="31" t="n"/>
      <c r="P170" s="11">
        <f>IF(AND(tblEinkauf[[#This Row],[Lieferant]]="",tblEinkauf[[#This Row],[Artikel / Warengruppe]]=""),"",IF(tblEinkauf[[#This Row],[Lieferantenerklärung vorhanden]]&lt;&gt;"Ja","fehlt",IF(tblEinkauf[[#This Row],[Erklärung gültig bis]]="","Datum fehlt",IF(tblEinkauf[[#This Row],[Erklärung gültig bis]]&lt;Start!$B$7,"abgelaufen","gültig"))))</f>
        <v/>
      </c>
      <c r="Q170" s="10" t="n"/>
    </row>
    <row r="171">
      <c r="A171" s="16" t="n"/>
      <c r="B171" s="10" t="n"/>
      <c r="C171" s="10" t="n"/>
      <c r="D171" s="10" t="n"/>
      <c r="E171" s="29" t="n"/>
      <c r="F171" s="10" t="n"/>
      <c r="G171" s="17" t="n"/>
      <c r="H171" s="10" t="n"/>
      <c r="I171" s="11">
        <f>IF(tblEinkauf[[#This Row],[Ursprungsland Produkt (ISO-2)]]="","",IF(COUNTIF(tblLaender[ISO],tblEinkauf[[#This Row],[Ursprungsland Produkt (ISO-2)]])&gt;0,"Basic","nicht Basic"))</f>
        <v/>
      </c>
      <c r="J171" s="10" t="n"/>
      <c r="K171" s="10" t="n"/>
      <c r="L171" s="30" t="n"/>
      <c r="M171" s="10" t="n"/>
      <c r="N171" s="10" t="n"/>
      <c r="O171" s="31" t="n"/>
      <c r="P171" s="11">
        <f>IF(AND(tblEinkauf[[#This Row],[Lieferant]]="",tblEinkauf[[#This Row],[Artikel / Warengruppe]]=""),"",IF(tblEinkauf[[#This Row],[Lieferantenerklärung vorhanden]]&lt;&gt;"Ja","fehlt",IF(tblEinkauf[[#This Row],[Erklärung gültig bis]]="","Datum fehlt",IF(tblEinkauf[[#This Row],[Erklärung gültig bis]]&lt;Start!$B$7,"abgelaufen","gültig"))))</f>
        <v/>
      </c>
      <c r="Q171" s="10" t="n"/>
    </row>
    <row r="172">
      <c r="A172" s="16" t="n"/>
      <c r="B172" s="10" t="n"/>
      <c r="C172" s="10" t="n"/>
      <c r="D172" s="10" t="n"/>
      <c r="E172" s="29" t="n"/>
      <c r="F172" s="10" t="n"/>
      <c r="G172" s="17" t="n"/>
      <c r="H172" s="10" t="n"/>
      <c r="I172" s="11">
        <f>IF(tblEinkauf[[#This Row],[Ursprungsland Produkt (ISO-2)]]="","",IF(COUNTIF(tblLaender[ISO],tblEinkauf[[#This Row],[Ursprungsland Produkt (ISO-2)]])&gt;0,"Basic","nicht Basic"))</f>
        <v/>
      </c>
      <c r="J172" s="10" t="n"/>
      <c r="K172" s="10" t="n"/>
      <c r="L172" s="30" t="n"/>
      <c r="M172" s="10" t="n"/>
      <c r="N172" s="10" t="n"/>
      <c r="O172" s="31" t="n"/>
      <c r="P172" s="11">
        <f>IF(AND(tblEinkauf[[#This Row],[Lieferant]]="",tblEinkauf[[#This Row],[Artikel / Warengruppe]]=""),"",IF(tblEinkauf[[#This Row],[Lieferantenerklärung vorhanden]]&lt;&gt;"Ja","fehlt",IF(tblEinkauf[[#This Row],[Erklärung gültig bis]]="","Datum fehlt",IF(tblEinkauf[[#This Row],[Erklärung gültig bis]]&lt;Start!$B$7,"abgelaufen","gültig"))))</f>
        <v/>
      </c>
      <c r="Q172" s="10" t="n"/>
    </row>
    <row r="173">
      <c r="A173" s="16" t="n"/>
      <c r="B173" s="10" t="n"/>
      <c r="C173" s="10" t="n"/>
      <c r="D173" s="10" t="n"/>
      <c r="E173" s="29" t="n"/>
      <c r="F173" s="10" t="n"/>
      <c r="G173" s="17" t="n"/>
      <c r="H173" s="10" t="n"/>
      <c r="I173" s="11">
        <f>IF(tblEinkauf[[#This Row],[Ursprungsland Produkt (ISO-2)]]="","",IF(COUNTIF(tblLaender[ISO],tblEinkauf[[#This Row],[Ursprungsland Produkt (ISO-2)]])&gt;0,"Basic","nicht Basic"))</f>
        <v/>
      </c>
      <c r="J173" s="10" t="n"/>
      <c r="K173" s="10" t="n"/>
      <c r="L173" s="30" t="n"/>
      <c r="M173" s="10" t="n"/>
      <c r="N173" s="10" t="n"/>
      <c r="O173" s="31" t="n"/>
      <c r="P173" s="11">
        <f>IF(AND(tblEinkauf[[#This Row],[Lieferant]]="",tblEinkauf[[#This Row],[Artikel / Warengruppe]]=""),"",IF(tblEinkauf[[#This Row],[Lieferantenerklärung vorhanden]]&lt;&gt;"Ja","fehlt",IF(tblEinkauf[[#This Row],[Erklärung gültig bis]]="","Datum fehlt",IF(tblEinkauf[[#This Row],[Erklärung gültig bis]]&lt;Start!$B$7,"abgelaufen","gültig"))))</f>
        <v/>
      </c>
      <c r="Q173" s="10" t="n"/>
    </row>
    <row r="174">
      <c r="A174" s="16" t="n"/>
      <c r="B174" s="10" t="n"/>
      <c r="C174" s="10" t="n"/>
      <c r="D174" s="10" t="n"/>
      <c r="E174" s="29" t="n"/>
      <c r="F174" s="10" t="n"/>
      <c r="G174" s="17" t="n"/>
      <c r="H174" s="10" t="n"/>
      <c r="I174" s="11">
        <f>IF(tblEinkauf[[#This Row],[Ursprungsland Produkt (ISO-2)]]="","",IF(COUNTIF(tblLaender[ISO],tblEinkauf[[#This Row],[Ursprungsland Produkt (ISO-2)]])&gt;0,"Basic","nicht Basic"))</f>
        <v/>
      </c>
      <c r="J174" s="10" t="n"/>
      <c r="K174" s="10" t="n"/>
      <c r="L174" s="30" t="n"/>
      <c r="M174" s="10" t="n"/>
      <c r="N174" s="10" t="n"/>
      <c r="O174" s="31" t="n"/>
      <c r="P174" s="11">
        <f>IF(AND(tblEinkauf[[#This Row],[Lieferant]]="",tblEinkauf[[#This Row],[Artikel / Warengruppe]]=""),"",IF(tblEinkauf[[#This Row],[Lieferantenerklärung vorhanden]]&lt;&gt;"Ja","fehlt",IF(tblEinkauf[[#This Row],[Erklärung gültig bis]]="","Datum fehlt",IF(tblEinkauf[[#This Row],[Erklärung gültig bis]]&lt;Start!$B$7,"abgelaufen","gültig"))))</f>
        <v/>
      </c>
      <c r="Q174" s="10" t="n"/>
    </row>
    <row r="175">
      <c r="A175" s="16" t="n"/>
      <c r="B175" s="10" t="n"/>
      <c r="C175" s="10" t="n"/>
      <c r="D175" s="10" t="n"/>
      <c r="E175" s="29" t="n"/>
      <c r="F175" s="10" t="n"/>
      <c r="G175" s="17" t="n"/>
      <c r="H175" s="10" t="n"/>
      <c r="I175" s="11">
        <f>IF(tblEinkauf[[#This Row],[Ursprungsland Produkt (ISO-2)]]="","",IF(COUNTIF(tblLaender[ISO],tblEinkauf[[#This Row],[Ursprungsland Produkt (ISO-2)]])&gt;0,"Basic","nicht Basic"))</f>
        <v/>
      </c>
      <c r="J175" s="10" t="n"/>
      <c r="K175" s="10" t="n"/>
      <c r="L175" s="30" t="n"/>
      <c r="M175" s="10" t="n"/>
      <c r="N175" s="10" t="n"/>
      <c r="O175" s="31" t="n"/>
      <c r="P175" s="11">
        <f>IF(AND(tblEinkauf[[#This Row],[Lieferant]]="",tblEinkauf[[#This Row],[Artikel / Warengruppe]]=""),"",IF(tblEinkauf[[#This Row],[Lieferantenerklärung vorhanden]]&lt;&gt;"Ja","fehlt",IF(tblEinkauf[[#This Row],[Erklärung gültig bis]]="","Datum fehlt",IF(tblEinkauf[[#This Row],[Erklärung gültig bis]]&lt;Start!$B$7,"abgelaufen","gültig"))))</f>
        <v/>
      </c>
      <c r="Q175" s="10" t="n"/>
    </row>
    <row r="176">
      <c r="A176" s="16" t="n"/>
      <c r="B176" s="10" t="n"/>
      <c r="C176" s="10" t="n"/>
      <c r="D176" s="10" t="n"/>
      <c r="E176" s="29" t="n"/>
      <c r="F176" s="10" t="n"/>
      <c r="G176" s="17" t="n"/>
      <c r="H176" s="10" t="n"/>
      <c r="I176" s="11">
        <f>IF(tblEinkauf[[#This Row],[Ursprungsland Produkt (ISO-2)]]="","",IF(COUNTIF(tblLaender[ISO],tblEinkauf[[#This Row],[Ursprungsland Produkt (ISO-2)]])&gt;0,"Basic","nicht Basic"))</f>
        <v/>
      </c>
      <c r="J176" s="10" t="n"/>
      <c r="K176" s="10" t="n"/>
      <c r="L176" s="30" t="n"/>
      <c r="M176" s="10" t="n"/>
      <c r="N176" s="10" t="n"/>
      <c r="O176" s="31" t="n"/>
      <c r="P176" s="11">
        <f>IF(AND(tblEinkauf[[#This Row],[Lieferant]]="",tblEinkauf[[#This Row],[Artikel / Warengruppe]]=""),"",IF(tblEinkauf[[#This Row],[Lieferantenerklärung vorhanden]]&lt;&gt;"Ja","fehlt",IF(tblEinkauf[[#This Row],[Erklärung gültig bis]]="","Datum fehlt",IF(tblEinkauf[[#This Row],[Erklärung gültig bis]]&lt;Start!$B$7,"abgelaufen","gültig"))))</f>
        <v/>
      </c>
      <c r="Q176" s="10" t="n"/>
    </row>
    <row r="177">
      <c r="A177" s="16" t="n"/>
      <c r="B177" s="10" t="n"/>
      <c r="C177" s="10" t="n"/>
      <c r="D177" s="10" t="n"/>
      <c r="E177" s="29" t="n"/>
      <c r="F177" s="10" t="n"/>
      <c r="G177" s="17" t="n"/>
      <c r="H177" s="10" t="n"/>
      <c r="I177" s="11">
        <f>IF(tblEinkauf[[#This Row],[Ursprungsland Produkt (ISO-2)]]="","",IF(COUNTIF(tblLaender[ISO],tblEinkauf[[#This Row],[Ursprungsland Produkt (ISO-2)]])&gt;0,"Basic","nicht Basic"))</f>
        <v/>
      </c>
      <c r="J177" s="10" t="n"/>
      <c r="K177" s="10" t="n"/>
      <c r="L177" s="30" t="n"/>
      <c r="M177" s="10" t="n"/>
      <c r="N177" s="10" t="n"/>
      <c r="O177" s="31" t="n"/>
      <c r="P177" s="11">
        <f>IF(AND(tblEinkauf[[#This Row],[Lieferant]]="",tblEinkauf[[#This Row],[Artikel / Warengruppe]]=""),"",IF(tblEinkauf[[#This Row],[Lieferantenerklärung vorhanden]]&lt;&gt;"Ja","fehlt",IF(tblEinkauf[[#This Row],[Erklärung gültig bis]]="","Datum fehlt",IF(tblEinkauf[[#This Row],[Erklärung gültig bis]]&lt;Start!$B$7,"abgelaufen","gültig"))))</f>
        <v/>
      </c>
      <c r="Q177" s="10" t="n"/>
    </row>
    <row r="178">
      <c r="A178" s="16" t="n"/>
      <c r="B178" s="10" t="n"/>
      <c r="C178" s="10" t="n"/>
      <c r="D178" s="10" t="n"/>
      <c r="E178" s="29" t="n"/>
      <c r="F178" s="10" t="n"/>
      <c r="G178" s="17" t="n"/>
      <c r="H178" s="10" t="n"/>
      <c r="I178" s="11">
        <f>IF(tblEinkauf[[#This Row],[Ursprungsland Produkt (ISO-2)]]="","",IF(COUNTIF(tblLaender[ISO],tblEinkauf[[#This Row],[Ursprungsland Produkt (ISO-2)]])&gt;0,"Basic","nicht Basic"))</f>
        <v/>
      </c>
      <c r="J178" s="10" t="n"/>
      <c r="K178" s="10" t="n"/>
      <c r="L178" s="30" t="n"/>
      <c r="M178" s="10" t="n"/>
      <c r="N178" s="10" t="n"/>
      <c r="O178" s="31" t="n"/>
      <c r="P178" s="11">
        <f>IF(AND(tblEinkauf[[#This Row],[Lieferant]]="",tblEinkauf[[#This Row],[Artikel / Warengruppe]]=""),"",IF(tblEinkauf[[#This Row],[Lieferantenerklärung vorhanden]]&lt;&gt;"Ja","fehlt",IF(tblEinkauf[[#This Row],[Erklärung gültig bis]]="","Datum fehlt",IF(tblEinkauf[[#This Row],[Erklärung gültig bis]]&lt;Start!$B$7,"abgelaufen","gültig"))))</f>
        <v/>
      </c>
      <c r="Q178" s="10" t="n"/>
    </row>
    <row r="179">
      <c r="A179" s="16" t="n"/>
      <c r="B179" s="10" t="n"/>
      <c r="C179" s="10" t="n"/>
      <c r="D179" s="10" t="n"/>
      <c r="E179" s="29" t="n"/>
      <c r="F179" s="10" t="n"/>
      <c r="G179" s="17" t="n"/>
      <c r="H179" s="10" t="n"/>
      <c r="I179" s="11">
        <f>IF(tblEinkauf[[#This Row],[Ursprungsland Produkt (ISO-2)]]="","",IF(COUNTIF(tblLaender[ISO],tblEinkauf[[#This Row],[Ursprungsland Produkt (ISO-2)]])&gt;0,"Basic","nicht Basic"))</f>
        <v/>
      </c>
      <c r="J179" s="10" t="n"/>
      <c r="K179" s="10" t="n"/>
      <c r="L179" s="30" t="n"/>
      <c r="M179" s="10" t="n"/>
      <c r="N179" s="10" t="n"/>
      <c r="O179" s="31" t="n"/>
      <c r="P179" s="11">
        <f>IF(AND(tblEinkauf[[#This Row],[Lieferant]]="",tblEinkauf[[#This Row],[Artikel / Warengruppe]]=""),"",IF(tblEinkauf[[#This Row],[Lieferantenerklärung vorhanden]]&lt;&gt;"Ja","fehlt",IF(tblEinkauf[[#This Row],[Erklärung gültig bis]]="","Datum fehlt",IF(tblEinkauf[[#This Row],[Erklärung gültig bis]]&lt;Start!$B$7,"abgelaufen","gültig"))))</f>
        <v/>
      </c>
      <c r="Q179" s="10" t="n"/>
    </row>
    <row r="180">
      <c r="A180" s="16" t="n"/>
      <c r="B180" s="10" t="n"/>
      <c r="C180" s="10" t="n"/>
      <c r="D180" s="10" t="n"/>
      <c r="E180" s="29" t="n"/>
      <c r="F180" s="10" t="n"/>
      <c r="G180" s="17" t="n"/>
      <c r="H180" s="10" t="n"/>
      <c r="I180" s="11">
        <f>IF(tblEinkauf[[#This Row],[Ursprungsland Produkt (ISO-2)]]="","",IF(COUNTIF(tblLaender[ISO],tblEinkauf[[#This Row],[Ursprungsland Produkt (ISO-2)]])&gt;0,"Basic","nicht Basic"))</f>
        <v/>
      </c>
      <c r="J180" s="10" t="n"/>
      <c r="K180" s="10" t="n"/>
      <c r="L180" s="30" t="n"/>
      <c r="M180" s="10" t="n"/>
      <c r="N180" s="10" t="n"/>
      <c r="O180" s="31" t="n"/>
      <c r="P180" s="11">
        <f>IF(AND(tblEinkauf[[#This Row],[Lieferant]]="",tblEinkauf[[#This Row],[Artikel / Warengruppe]]=""),"",IF(tblEinkauf[[#This Row],[Lieferantenerklärung vorhanden]]&lt;&gt;"Ja","fehlt",IF(tblEinkauf[[#This Row],[Erklärung gültig bis]]="","Datum fehlt",IF(tblEinkauf[[#This Row],[Erklärung gültig bis]]&lt;Start!$B$7,"abgelaufen","gültig"))))</f>
        <v/>
      </c>
      <c r="Q180" s="10" t="n"/>
    </row>
    <row r="181">
      <c r="A181" s="16" t="n"/>
      <c r="B181" s="10" t="n"/>
      <c r="C181" s="10" t="n"/>
      <c r="D181" s="10" t="n"/>
      <c r="E181" s="29" t="n"/>
      <c r="F181" s="10" t="n"/>
      <c r="G181" s="17" t="n"/>
      <c r="H181" s="10" t="n"/>
      <c r="I181" s="11">
        <f>IF(tblEinkauf[[#This Row],[Ursprungsland Produkt (ISO-2)]]="","",IF(COUNTIF(tblLaender[ISO],tblEinkauf[[#This Row],[Ursprungsland Produkt (ISO-2)]])&gt;0,"Basic","nicht Basic"))</f>
        <v/>
      </c>
      <c r="J181" s="10" t="n"/>
      <c r="K181" s="10" t="n"/>
      <c r="L181" s="30" t="n"/>
      <c r="M181" s="10" t="n"/>
      <c r="N181" s="10" t="n"/>
      <c r="O181" s="31" t="n"/>
      <c r="P181" s="11">
        <f>IF(AND(tblEinkauf[[#This Row],[Lieferant]]="",tblEinkauf[[#This Row],[Artikel / Warengruppe]]=""),"",IF(tblEinkauf[[#This Row],[Lieferantenerklärung vorhanden]]&lt;&gt;"Ja","fehlt",IF(tblEinkauf[[#This Row],[Erklärung gültig bis]]="","Datum fehlt",IF(tblEinkauf[[#This Row],[Erklärung gültig bis]]&lt;Start!$B$7,"abgelaufen","gültig"))))</f>
        <v/>
      </c>
      <c r="Q181" s="10" t="n"/>
    </row>
    <row r="182">
      <c r="A182" s="16" t="n"/>
      <c r="B182" s="10" t="n"/>
      <c r="C182" s="10" t="n"/>
      <c r="D182" s="10" t="n"/>
      <c r="E182" s="29" t="n"/>
      <c r="F182" s="10" t="n"/>
      <c r="G182" s="17" t="n"/>
      <c r="H182" s="10" t="n"/>
      <c r="I182" s="11">
        <f>IF(tblEinkauf[[#This Row],[Ursprungsland Produkt (ISO-2)]]="","",IF(COUNTIF(tblLaender[ISO],tblEinkauf[[#This Row],[Ursprungsland Produkt (ISO-2)]])&gt;0,"Basic","nicht Basic"))</f>
        <v/>
      </c>
      <c r="J182" s="10" t="n"/>
      <c r="K182" s="10" t="n"/>
      <c r="L182" s="30" t="n"/>
      <c r="M182" s="10" t="n"/>
      <c r="N182" s="10" t="n"/>
      <c r="O182" s="31" t="n"/>
      <c r="P182" s="11">
        <f>IF(AND(tblEinkauf[[#This Row],[Lieferant]]="",tblEinkauf[[#This Row],[Artikel / Warengruppe]]=""),"",IF(tblEinkauf[[#This Row],[Lieferantenerklärung vorhanden]]&lt;&gt;"Ja","fehlt",IF(tblEinkauf[[#This Row],[Erklärung gültig bis]]="","Datum fehlt",IF(tblEinkauf[[#This Row],[Erklärung gültig bis]]&lt;Start!$B$7,"abgelaufen","gültig"))))</f>
        <v/>
      </c>
      <c r="Q182" s="10" t="n"/>
    </row>
    <row r="183">
      <c r="A183" s="16" t="n"/>
      <c r="B183" s="10" t="n"/>
      <c r="C183" s="10" t="n"/>
      <c r="D183" s="10" t="n"/>
      <c r="E183" s="29" t="n"/>
      <c r="F183" s="10" t="n"/>
      <c r="G183" s="17" t="n"/>
      <c r="H183" s="10" t="n"/>
      <c r="I183" s="11">
        <f>IF(tblEinkauf[[#This Row],[Ursprungsland Produkt (ISO-2)]]="","",IF(COUNTIF(tblLaender[ISO],tblEinkauf[[#This Row],[Ursprungsland Produkt (ISO-2)]])&gt;0,"Basic","nicht Basic"))</f>
        <v/>
      </c>
      <c r="J183" s="10" t="n"/>
      <c r="K183" s="10" t="n"/>
      <c r="L183" s="30" t="n"/>
      <c r="M183" s="10" t="n"/>
      <c r="N183" s="10" t="n"/>
      <c r="O183" s="31" t="n"/>
      <c r="P183" s="11">
        <f>IF(AND(tblEinkauf[[#This Row],[Lieferant]]="",tblEinkauf[[#This Row],[Artikel / Warengruppe]]=""),"",IF(tblEinkauf[[#This Row],[Lieferantenerklärung vorhanden]]&lt;&gt;"Ja","fehlt",IF(tblEinkauf[[#This Row],[Erklärung gültig bis]]="","Datum fehlt",IF(tblEinkauf[[#This Row],[Erklärung gültig bis]]&lt;Start!$B$7,"abgelaufen","gültig"))))</f>
        <v/>
      </c>
      <c r="Q183" s="10" t="n"/>
    </row>
    <row r="184">
      <c r="A184" s="16" t="n"/>
      <c r="B184" s="10" t="n"/>
      <c r="C184" s="10" t="n"/>
      <c r="D184" s="10" t="n"/>
      <c r="E184" s="29" t="n"/>
      <c r="F184" s="10" t="n"/>
      <c r="G184" s="17" t="n"/>
      <c r="H184" s="10" t="n"/>
      <c r="I184" s="11">
        <f>IF(tblEinkauf[[#This Row],[Ursprungsland Produkt (ISO-2)]]="","",IF(COUNTIF(tblLaender[ISO],tblEinkauf[[#This Row],[Ursprungsland Produkt (ISO-2)]])&gt;0,"Basic","nicht Basic"))</f>
        <v/>
      </c>
      <c r="J184" s="10" t="n"/>
      <c r="K184" s="10" t="n"/>
      <c r="L184" s="30" t="n"/>
      <c r="M184" s="10" t="n"/>
      <c r="N184" s="10" t="n"/>
      <c r="O184" s="31" t="n"/>
      <c r="P184" s="11">
        <f>IF(AND(tblEinkauf[[#This Row],[Lieferant]]="",tblEinkauf[[#This Row],[Artikel / Warengruppe]]=""),"",IF(tblEinkauf[[#This Row],[Lieferantenerklärung vorhanden]]&lt;&gt;"Ja","fehlt",IF(tblEinkauf[[#This Row],[Erklärung gültig bis]]="","Datum fehlt",IF(tblEinkauf[[#This Row],[Erklärung gültig bis]]&lt;Start!$B$7,"abgelaufen","gültig"))))</f>
        <v/>
      </c>
      <c r="Q184" s="10" t="n"/>
    </row>
    <row r="185">
      <c r="A185" s="16" t="n"/>
      <c r="B185" s="10" t="n"/>
      <c r="C185" s="10" t="n"/>
      <c r="D185" s="10" t="n"/>
      <c r="E185" s="29" t="n"/>
      <c r="F185" s="10" t="n"/>
      <c r="G185" s="17" t="n"/>
      <c r="H185" s="10" t="n"/>
      <c r="I185" s="11">
        <f>IF(tblEinkauf[[#This Row],[Ursprungsland Produkt (ISO-2)]]="","",IF(COUNTIF(tblLaender[ISO],tblEinkauf[[#This Row],[Ursprungsland Produkt (ISO-2)]])&gt;0,"Basic","nicht Basic"))</f>
        <v/>
      </c>
      <c r="J185" s="10" t="n"/>
      <c r="K185" s="10" t="n"/>
      <c r="L185" s="30" t="n"/>
      <c r="M185" s="10" t="n"/>
      <c r="N185" s="10" t="n"/>
      <c r="O185" s="31" t="n"/>
      <c r="P185" s="11">
        <f>IF(AND(tblEinkauf[[#This Row],[Lieferant]]="",tblEinkauf[[#This Row],[Artikel / Warengruppe]]=""),"",IF(tblEinkauf[[#This Row],[Lieferantenerklärung vorhanden]]&lt;&gt;"Ja","fehlt",IF(tblEinkauf[[#This Row],[Erklärung gültig bis]]="","Datum fehlt",IF(tblEinkauf[[#This Row],[Erklärung gültig bis]]&lt;Start!$B$7,"abgelaufen","gültig"))))</f>
        <v/>
      </c>
      <c r="Q185" s="10" t="n"/>
    </row>
    <row r="186">
      <c r="A186" s="16" t="n"/>
      <c r="B186" s="10" t="n"/>
      <c r="C186" s="10" t="n"/>
      <c r="D186" s="10" t="n"/>
      <c r="E186" s="29" t="n"/>
      <c r="F186" s="10" t="n"/>
      <c r="G186" s="17" t="n"/>
      <c r="H186" s="10" t="n"/>
      <c r="I186" s="11">
        <f>IF(tblEinkauf[[#This Row],[Ursprungsland Produkt (ISO-2)]]="","",IF(COUNTIF(tblLaender[ISO],tblEinkauf[[#This Row],[Ursprungsland Produkt (ISO-2)]])&gt;0,"Basic","nicht Basic"))</f>
        <v/>
      </c>
      <c r="J186" s="10" t="n"/>
      <c r="K186" s="10" t="n"/>
      <c r="L186" s="30" t="n"/>
      <c r="M186" s="10" t="n"/>
      <c r="N186" s="10" t="n"/>
      <c r="O186" s="31" t="n"/>
      <c r="P186" s="11">
        <f>IF(AND(tblEinkauf[[#This Row],[Lieferant]]="",tblEinkauf[[#This Row],[Artikel / Warengruppe]]=""),"",IF(tblEinkauf[[#This Row],[Lieferantenerklärung vorhanden]]&lt;&gt;"Ja","fehlt",IF(tblEinkauf[[#This Row],[Erklärung gültig bis]]="","Datum fehlt",IF(tblEinkauf[[#This Row],[Erklärung gültig bis]]&lt;Start!$B$7,"abgelaufen","gültig"))))</f>
        <v/>
      </c>
      <c r="Q186" s="10" t="n"/>
    </row>
    <row r="187">
      <c r="A187" s="16" t="n"/>
      <c r="B187" s="10" t="n"/>
      <c r="C187" s="10" t="n"/>
      <c r="D187" s="10" t="n"/>
      <c r="E187" s="29" t="n"/>
      <c r="F187" s="10" t="n"/>
      <c r="G187" s="17" t="n"/>
      <c r="H187" s="10" t="n"/>
      <c r="I187" s="11">
        <f>IF(tblEinkauf[[#This Row],[Ursprungsland Produkt (ISO-2)]]="","",IF(COUNTIF(tblLaender[ISO],tblEinkauf[[#This Row],[Ursprungsland Produkt (ISO-2)]])&gt;0,"Basic","nicht Basic"))</f>
        <v/>
      </c>
      <c r="J187" s="10" t="n"/>
      <c r="K187" s="10" t="n"/>
      <c r="L187" s="30" t="n"/>
      <c r="M187" s="10" t="n"/>
      <c r="N187" s="10" t="n"/>
      <c r="O187" s="31" t="n"/>
      <c r="P187" s="11">
        <f>IF(AND(tblEinkauf[[#This Row],[Lieferant]]="",tblEinkauf[[#This Row],[Artikel / Warengruppe]]=""),"",IF(tblEinkauf[[#This Row],[Lieferantenerklärung vorhanden]]&lt;&gt;"Ja","fehlt",IF(tblEinkauf[[#This Row],[Erklärung gültig bis]]="","Datum fehlt",IF(tblEinkauf[[#This Row],[Erklärung gültig bis]]&lt;Start!$B$7,"abgelaufen","gültig"))))</f>
        <v/>
      </c>
      <c r="Q187" s="10" t="n"/>
    </row>
    <row r="188">
      <c r="A188" s="16" t="n"/>
      <c r="B188" s="10" t="n"/>
      <c r="C188" s="10" t="n"/>
      <c r="D188" s="10" t="n"/>
      <c r="E188" s="29" t="n"/>
      <c r="F188" s="10" t="n"/>
      <c r="G188" s="17" t="n"/>
      <c r="H188" s="10" t="n"/>
      <c r="I188" s="11">
        <f>IF(tblEinkauf[[#This Row],[Ursprungsland Produkt (ISO-2)]]="","",IF(COUNTIF(tblLaender[ISO],tblEinkauf[[#This Row],[Ursprungsland Produkt (ISO-2)]])&gt;0,"Basic","nicht Basic"))</f>
        <v/>
      </c>
      <c r="J188" s="10" t="n"/>
      <c r="K188" s="10" t="n"/>
      <c r="L188" s="30" t="n"/>
      <c r="M188" s="10" t="n"/>
      <c r="N188" s="10" t="n"/>
      <c r="O188" s="31" t="n"/>
      <c r="P188" s="11">
        <f>IF(AND(tblEinkauf[[#This Row],[Lieferant]]="",tblEinkauf[[#This Row],[Artikel / Warengruppe]]=""),"",IF(tblEinkauf[[#This Row],[Lieferantenerklärung vorhanden]]&lt;&gt;"Ja","fehlt",IF(tblEinkauf[[#This Row],[Erklärung gültig bis]]="","Datum fehlt",IF(tblEinkauf[[#This Row],[Erklärung gültig bis]]&lt;Start!$B$7,"abgelaufen","gültig"))))</f>
        <v/>
      </c>
      <c r="Q188" s="10" t="n"/>
    </row>
    <row r="189">
      <c r="A189" s="16" t="n"/>
      <c r="B189" s="10" t="n"/>
      <c r="C189" s="10" t="n"/>
      <c r="D189" s="10" t="n"/>
      <c r="E189" s="29" t="n"/>
      <c r="F189" s="10" t="n"/>
      <c r="G189" s="17" t="n"/>
      <c r="H189" s="10" t="n"/>
      <c r="I189" s="11">
        <f>IF(tblEinkauf[[#This Row],[Ursprungsland Produkt (ISO-2)]]="","",IF(COUNTIF(tblLaender[ISO],tblEinkauf[[#This Row],[Ursprungsland Produkt (ISO-2)]])&gt;0,"Basic","nicht Basic"))</f>
        <v/>
      </c>
      <c r="J189" s="10" t="n"/>
      <c r="K189" s="10" t="n"/>
      <c r="L189" s="30" t="n"/>
      <c r="M189" s="10" t="n"/>
      <c r="N189" s="10" t="n"/>
      <c r="O189" s="31" t="n"/>
      <c r="P189" s="11">
        <f>IF(AND(tblEinkauf[[#This Row],[Lieferant]]="",tblEinkauf[[#This Row],[Artikel / Warengruppe]]=""),"",IF(tblEinkauf[[#This Row],[Lieferantenerklärung vorhanden]]&lt;&gt;"Ja","fehlt",IF(tblEinkauf[[#This Row],[Erklärung gültig bis]]="","Datum fehlt",IF(tblEinkauf[[#This Row],[Erklärung gültig bis]]&lt;Start!$B$7,"abgelaufen","gültig"))))</f>
        <v/>
      </c>
      <c r="Q189" s="10" t="n"/>
    </row>
    <row r="190">
      <c r="A190" s="16" t="n"/>
      <c r="B190" s="10" t="n"/>
      <c r="C190" s="10" t="n"/>
      <c r="D190" s="10" t="n"/>
      <c r="E190" s="29" t="n"/>
      <c r="F190" s="10" t="n"/>
      <c r="G190" s="17" t="n"/>
      <c r="H190" s="10" t="n"/>
      <c r="I190" s="11">
        <f>IF(tblEinkauf[[#This Row],[Ursprungsland Produkt (ISO-2)]]="","",IF(COUNTIF(tblLaender[ISO],tblEinkauf[[#This Row],[Ursprungsland Produkt (ISO-2)]])&gt;0,"Basic","nicht Basic"))</f>
        <v/>
      </c>
      <c r="J190" s="10" t="n"/>
      <c r="K190" s="10" t="n"/>
      <c r="L190" s="30" t="n"/>
      <c r="M190" s="10" t="n"/>
      <c r="N190" s="10" t="n"/>
      <c r="O190" s="31" t="n"/>
      <c r="P190" s="11">
        <f>IF(AND(tblEinkauf[[#This Row],[Lieferant]]="",tblEinkauf[[#This Row],[Artikel / Warengruppe]]=""),"",IF(tblEinkauf[[#This Row],[Lieferantenerklärung vorhanden]]&lt;&gt;"Ja","fehlt",IF(tblEinkauf[[#This Row],[Erklärung gültig bis]]="","Datum fehlt",IF(tblEinkauf[[#This Row],[Erklärung gültig bis]]&lt;Start!$B$7,"abgelaufen","gültig"))))</f>
        <v/>
      </c>
      <c r="Q190" s="10" t="n"/>
    </row>
    <row r="191">
      <c r="A191" s="16" t="n"/>
      <c r="B191" s="10" t="n"/>
      <c r="C191" s="10" t="n"/>
      <c r="D191" s="10" t="n"/>
      <c r="E191" s="29" t="n"/>
      <c r="F191" s="10" t="n"/>
      <c r="G191" s="17" t="n"/>
      <c r="H191" s="10" t="n"/>
      <c r="I191" s="11">
        <f>IF(tblEinkauf[[#This Row],[Ursprungsland Produkt (ISO-2)]]="","",IF(COUNTIF(tblLaender[ISO],tblEinkauf[[#This Row],[Ursprungsland Produkt (ISO-2)]])&gt;0,"Basic","nicht Basic"))</f>
        <v/>
      </c>
      <c r="J191" s="10" t="n"/>
      <c r="K191" s="10" t="n"/>
      <c r="L191" s="30" t="n"/>
      <c r="M191" s="10" t="n"/>
      <c r="N191" s="10" t="n"/>
      <c r="O191" s="31" t="n"/>
      <c r="P191" s="11">
        <f>IF(AND(tblEinkauf[[#This Row],[Lieferant]]="",tblEinkauf[[#This Row],[Artikel / Warengruppe]]=""),"",IF(tblEinkauf[[#This Row],[Lieferantenerklärung vorhanden]]&lt;&gt;"Ja","fehlt",IF(tblEinkauf[[#This Row],[Erklärung gültig bis]]="","Datum fehlt",IF(tblEinkauf[[#This Row],[Erklärung gültig bis]]&lt;Start!$B$7,"abgelaufen","gültig"))))</f>
        <v/>
      </c>
      <c r="Q191" s="10" t="n"/>
    </row>
    <row r="192">
      <c r="A192" s="16" t="n"/>
      <c r="B192" s="10" t="n"/>
      <c r="C192" s="10" t="n"/>
      <c r="D192" s="10" t="n"/>
      <c r="E192" s="29" t="n"/>
      <c r="F192" s="10" t="n"/>
      <c r="G192" s="17" t="n"/>
      <c r="H192" s="10" t="n"/>
      <c r="I192" s="11">
        <f>IF(tblEinkauf[[#This Row],[Ursprungsland Produkt (ISO-2)]]="","",IF(COUNTIF(tblLaender[ISO],tblEinkauf[[#This Row],[Ursprungsland Produkt (ISO-2)]])&gt;0,"Basic","nicht Basic"))</f>
        <v/>
      </c>
      <c r="J192" s="10" t="n"/>
      <c r="K192" s="10" t="n"/>
      <c r="L192" s="30" t="n"/>
      <c r="M192" s="10" t="n"/>
      <c r="N192" s="10" t="n"/>
      <c r="O192" s="31" t="n"/>
      <c r="P192" s="11">
        <f>IF(AND(tblEinkauf[[#This Row],[Lieferant]]="",tblEinkauf[[#This Row],[Artikel / Warengruppe]]=""),"",IF(tblEinkauf[[#This Row],[Lieferantenerklärung vorhanden]]&lt;&gt;"Ja","fehlt",IF(tblEinkauf[[#This Row],[Erklärung gültig bis]]="","Datum fehlt",IF(tblEinkauf[[#This Row],[Erklärung gültig bis]]&lt;Start!$B$7,"abgelaufen","gültig"))))</f>
        <v/>
      </c>
      <c r="Q192" s="10" t="n"/>
    </row>
    <row r="193">
      <c r="A193" s="16" t="n"/>
      <c r="B193" s="10" t="n"/>
      <c r="C193" s="10" t="n"/>
      <c r="D193" s="10" t="n"/>
      <c r="E193" s="29" t="n"/>
      <c r="F193" s="10" t="n"/>
      <c r="G193" s="17" t="n"/>
      <c r="H193" s="10" t="n"/>
      <c r="I193" s="11">
        <f>IF(tblEinkauf[[#This Row],[Ursprungsland Produkt (ISO-2)]]="","",IF(COUNTIF(tblLaender[ISO],tblEinkauf[[#This Row],[Ursprungsland Produkt (ISO-2)]])&gt;0,"Basic","nicht Basic"))</f>
        <v/>
      </c>
      <c r="J193" s="10" t="n"/>
      <c r="K193" s="10" t="n"/>
      <c r="L193" s="30" t="n"/>
      <c r="M193" s="10" t="n"/>
      <c r="N193" s="10" t="n"/>
      <c r="O193" s="31" t="n"/>
      <c r="P193" s="11">
        <f>IF(AND(tblEinkauf[[#This Row],[Lieferant]]="",tblEinkauf[[#This Row],[Artikel / Warengruppe]]=""),"",IF(tblEinkauf[[#This Row],[Lieferantenerklärung vorhanden]]&lt;&gt;"Ja","fehlt",IF(tblEinkauf[[#This Row],[Erklärung gültig bis]]="","Datum fehlt",IF(tblEinkauf[[#This Row],[Erklärung gültig bis]]&lt;Start!$B$7,"abgelaufen","gültig"))))</f>
        <v/>
      </c>
      <c r="Q193" s="10" t="n"/>
    </row>
    <row r="194">
      <c r="A194" s="16" t="n"/>
      <c r="B194" s="10" t="n"/>
      <c r="C194" s="10" t="n"/>
      <c r="D194" s="10" t="n"/>
      <c r="E194" s="29" t="n"/>
      <c r="F194" s="10" t="n"/>
      <c r="G194" s="17" t="n"/>
      <c r="H194" s="10" t="n"/>
      <c r="I194" s="11">
        <f>IF(tblEinkauf[[#This Row],[Ursprungsland Produkt (ISO-2)]]="","",IF(COUNTIF(tblLaender[ISO],tblEinkauf[[#This Row],[Ursprungsland Produkt (ISO-2)]])&gt;0,"Basic","nicht Basic"))</f>
        <v/>
      </c>
      <c r="J194" s="10" t="n"/>
      <c r="K194" s="10" t="n"/>
      <c r="L194" s="30" t="n"/>
      <c r="M194" s="10" t="n"/>
      <c r="N194" s="10" t="n"/>
      <c r="O194" s="31" t="n"/>
      <c r="P194" s="11">
        <f>IF(AND(tblEinkauf[[#This Row],[Lieferant]]="",tblEinkauf[[#This Row],[Artikel / Warengruppe]]=""),"",IF(tblEinkauf[[#This Row],[Lieferantenerklärung vorhanden]]&lt;&gt;"Ja","fehlt",IF(tblEinkauf[[#This Row],[Erklärung gültig bis]]="","Datum fehlt",IF(tblEinkauf[[#This Row],[Erklärung gültig bis]]&lt;Start!$B$7,"abgelaufen","gültig"))))</f>
        <v/>
      </c>
      <c r="Q194" s="10" t="n"/>
    </row>
    <row r="195">
      <c r="A195" s="16" t="n"/>
      <c r="B195" s="10" t="n"/>
      <c r="C195" s="10" t="n"/>
      <c r="D195" s="10" t="n"/>
      <c r="E195" s="29" t="n"/>
      <c r="F195" s="10" t="n"/>
      <c r="G195" s="17" t="n"/>
      <c r="H195" s="10" t="n"/>
      <c r="I195" s="11">
        <f>IF(tblEinkauf[[#This Row],[Ursprungsland Produkt (ISO-2)]]="","",IF(COUNTIF(tblLaender[ISO],tblEinkauf[[#This Row],[Ursprungsland Produkt (ISO-2)]])&gt;0,"Basic","nicht Basic"))</f>
        <v/>
      </c>
      <c r="J195" s="10" t="n"/>
      <c r="K195" s="10" t="n"/>
      <c r="L195" s="30" t="n"/>
      <c r="M195" s="10" t="n"/>
      <c r="N195" s="10" t="n"/>
      <c r="O195" s="31" t="n"/>
      <c r="P195" s="11">
        <f>IF(AND(tblEinkauf[[#This Row],[Lieferant]]="",tblEinkauf[[#This Row],[Artikel / Warengruppe]]=""),"",IF(tblEinkauf[[#This Row],[Lieferantenerklärung vorhanden]]&lt;&gt;"Ja","fehlt",IF(tblEinkauf[[#This Row],[Erklärung gültig bis]]="","Datum fehlt",IF(tblEinkauf[[#This Row],[Erklärung gültig bis]]&lt;Start!$B$7,"abgelaufen","gültig"))))</f>
        <v/>
      </c>
      <c r="Q195" s="10" t="n"/>
    </row>
    <row r="196">
      <c r="A196" s="16" t="n"/>
      <c r="B196" s="10" t="n"/>
      <c r="C196" s="10" t="n"/>
      <c r="D196" s="10" t="n"/>
      <c r="E196" s="29" t="n"/>
      <c r="F196" s="10" t="n"/>
      <c r="G196" s="17" t="n"/>
      <c r="H196" s="10" t="n"/>
      <c r="I196" s="11">
        <f>IF(tblEinkauf[[#This Row],[Ursprungsland Produkt (ISO-2)]]="","",IF(COUNTIF(tblLaender[ISO],tblEinkauf[[#This Row],[Ursprungsland Produkt (ISO-2)]])&gt;0,"Basic","nicht Basic"))</f>
        <v/>
      </c>
      <c r="J196" s="10" t="n"/>
      <c r="K196" s="10" t="n"/>
      <c r="L196" s="30" t="n"/>
      <c r="M196" s="10" t="n"/>
      <c r="N196" s="10" t="n"/>
      <c r="O196" s="31" t="n"/>
      <c r="P196" s="11">
        <f>IF(AND(tblEinkauf[[#This Row],[Lieferant]]="",tblEinkauf[[#This Row],[Artikel / Warengruppe]]=""),"",IF(tblEinkauf[[#This Row],[Lieferantenerklärung vorhanden]]&lt;&gt;"Ja","fehlt",IF(tblEinkauf[[#This Row],[Erklärung gültig bis]]="","Datum fehlt",IF(tblEinkauf[[#This Row],[Erklärung gültig bis]]&lt;Start!$B$7,"abgelaufen","gültig"))))</f>
        <v/>
      </c>
      <c r="Q196" s="10" t="n"/>
    </row>
    <row r="197">
      <c r="A197" s="16" t="n"/>
      <c r="B197" s="10" t="n"/>
      <c r="C197" s="10" t="n"/>
      <c r="D197" s="10" t="n"/>
      <c r="E197" s="29" t="n"/>
      <c r="F197" s="10" t="n"/>
      <c r="G197" s="17" t="n"/>
      <c r="H197" s="10" t="n"/>
      <c r="I197" s="11">
        <f>IF(tblEinkauf[[#This Row],[Ursprungsland Produkt (ISO-2)]]="","",IF(COUNTIF(tblLaender[ISO],tblEinkauf[[#This Row],[Ursprungsland Produkt (ISO-2)]])&gt;0,"Basic","nicht Basic"))</f>
        <v/>
      </c>
      <c r="J197" s="10" t="n"/>
      <c r="K197" s="10" t="n"/>
      <c r="L197" s="30" t="n"/>
      <c r="M197" s="10" t="n"/>
      <c r="N197" s="10" t="n"/>
      <c r="O197" s="31" t="n"/>
      <c r="P197" s="11">
        <f>IF(AND(tblEinkauf[[#This Row],[Lieferant]]="",tblEinkauf[[#This Row],[Artikel / Warengruppe]]=""),"",IF(tblEinkauf[[#This Row],[Lieferantenerklärung vorhanden]]&lt;&gt;"Ja","fehlt",IF(tblEinkauf[[#This Row],[Erklärung gültig bis]]="","Datum fehlt",IF(tblEinkauf[[#This Row],[Erklärung gültig bis]]&lt;Start!$B$7,"abgelaufen","gültig"))))</f>
        <v/>
      </c>
      <c r="Q197" s="10" t="n"/>
    </row>
    <row r="198">
      <c r="A198" s="16" t="n"/>
      <c r="B198" s="10" t="n"/>
      <c r="C198" s="10" t="n"/>
      <c r="D198" s="10" t="n"/>
      <c r="E198" s="29" t="n"/>
      <c r="F198" s="10" t="n"/>
      <c r="G198" s="17" t="n"/>
      <c r="H198" s="10" t="n"/>
      <c r="I198" s="11">
        <f>IF(tblEinkauf[[#This Row],[Ursprungsland Produkt (ISO-2)]]="","",IF(COUNTIF(tblLaender[ISO],tblEinkauf[[#This Row],[Ursprungsland Produkt (ISO-2)]])&gt;0,"Basic","nicht Basic"))</f>
        <v/>
      </c>
      <c r="J198" s="10" t="n"/>
      <c r="K198" s="10" t="n"/>
      <c r="L198" s="30" t="n"/>
      <c r="M198" s="10" t="n"/>
      <c r="N198" s="10" t="n"/>
      <c r="O198" s="31" t="n"/>
      <c r="P198" s="11">
        <f>IF(AND(tblEinkauf[[#This Row],[Lieferant]]="",tblEinkauf[[#This Row],[Artikel / Warengruppe]]=""),"",IF(tblEinkauf[[#This Row],[Lieferantenerklärung vorhanden]]&lt;&gt;"Ja","fehlt",IF(tblEinkauf[[#This Row],[Erklärung gültig bis]]="","Datum fehlt",IF(tblEinkauf[[#This Row],[Erklärung gültig bis]]&lt;Start!$B$7,"abgelaufen","gültig"))))</f>
        <v/>
      </c>
      <c r="Q198" s="10" t="n"/>
    </row>
    <row r="199">
      <c r="A199" s="16" t="n"/>
      <c r="B199" s="10" t="n"/>
      <c r="C199" s="10" t="n"/>
      <c r="D199" s="10" t="n"/>
      <c r="E199" s="29" t="n"/>
      <c r="F199" s="10" t="n"/>
      <c r="G199" s="17" t="n"/>
      <c r="H199" s="10" t="n"/>
      <c r="I199" s="11">
        <f>IF(tblEinkauf[[#This Row],[Ursprungsland Produkt (ISO-2)]]="","",IF(COUNTIF(tblLaender[ISO],tblEinkauf[[#This Row],[Ursprungsland Produkt (ISO-2)]])&gt;0,"Basic","nicht Basic"))</f>
        <v/>
      </c>
      <c r="J199" s="10" t="n"/>
      <c r="K199" s="10" t="n"/>
      <c r="L199" s="30" t="n"/>
      <c r="M199" s="10" t="n"/>
      <c r="N199" s="10" t="n"/>
      <c r="O199" s="31" t="n"/>
      <c r="P199" s="11">
        <f>IF(AND(tblEinkauf[[#This Row],[Lieferant]]="",tblEinkauf[[#This Row],[Artikel / Warengruppe]]=""),"",IF(tblEinkauf[[#This Row],[Lieferantenerklärung vorhanden]]&lt;&gt;"Ja","fehlt",IF(tblEinkauf[[#This Row],[Erklärung gültig bis]]="","Datum fehlt",IF(tblEinkauf[[#This Row],[Erklärung gültig bis]]&lt;Start!$B$7,"abgelaufen","gültig"))))</f>
        <v/>
      </c>
      <c r="Q199" s="10" t="n"/>
    </row>
    <row r="200">
      <c r="A200" s="16" t="n"/>
      <c r="B200" s="10" t="n"/>
      <c r="C200" s="10" t="n"/>
      <c r="D200" s="10" t="n"/>
      <c r="E200" s="29" t="n"/>
      <c r="F200" s="10" t="n"/>
      <c r="G200" s="17" t="n"/>
      <c r="H200" s="10" t="n"/>
      <c r="I200" s="11">
        <f>IF(tblEinkauf[[#This Row],[Ursprungsland Produkt (ISO-2)]]="","",IF(COUNTIF(tblLaender[ISO],tblEinkauf[[#This Row],[Ursprungsland Produkt (ISO-2)]])&gt;0,"Basic","nicht Basic"))</f>
        <v/>
      </c>
      <c r="J200" s="10" t="n"/>
      <c r="K200" s="10" t="n"/>
      <c r="L200" s="30" t="n"/>
      <c r="M200" s="10" t="n"/>
      <c r="N200" s="10" t="n"/>
      <c r="O200" s="31" t="n"/>
      <c r="P200" s="11">
        <f>IF(AND(tblEinkauf[[#This Row],[Lieferant]]="",tblEinkauf[[#This Row],[Artikel / Warengruppe]]=""),"",IF(tblEinkauf[[#This Row],[Lieferantenerklärung vorhanden]]&lt;&gt;"Ja","fehlt",IF(tblEinkauf[[#This Row],[Erklärung gültig bis]]="","Datum fehlt",IF(tblEinkauf[[#This Row],[Erklärung gültig bis]]&lt;Start!$B$7,"abgelaufen","gültig"))))</f>
        <v/>
      </c>
      <c r="Q200" s="10" t="n"/>
    </row>
    <row r="201">
      <c r="A201" s="16" t="n"/>
      <c r="B201" s="10" t="n"/>
      <c r="C201" s="10" t="n"/>
      <c r="D201" s="10" t="n"/>
      <c r="E201" s="29" t="n"/>
      <c r="F201" s="10" t="n"/>
      <c r="G201" s="17" t="n"/>
      <c r="H201" s="10" t="n"/>
      <c r="I201" s="11">
        <f>IF(tblEinkauf[[#This Row],[Ursprungsland Produkt (ISO-2)]]="","",IF(COUNTIF(tblLaender[ISO],tblEinkauf[[#This Row],[Ursprungsland Produkt (ISO-2)]])&gt;0,"Basic","nicht Basic"))</f>
        <v/>
      </c>
      <c r="J201" s="10" t="n"/>
      <c r="K201" s="10" t="n"/>
      <c r="L201" s="30" t="n"/>
      <c r="M201" s="10" t="n"/>
      <c r="N201" s="10" t="n"/>
      <c r="O201" s="31" t="n"/>
      <c r="P201" s="11">
        <f>IF(AND(tblEinkauf[[#This Row],[Lieferant]]="",tblEinkauf[[#This Row],[Artikel / Warengruppe]]=""),"",IF(tblEinkauf[[#This Row],[Lieferantenerklärung vorhanden]]&lt;&gt;"Ja","fehlt",IF(tblEinkauf[[#This Row],[Erklärung gültig bis]]="","Datum fehlt",IF(tblEinkauf[[#This Row],[Erklärung gültig bis]]&lt;Start!$B$7,"abgelaufen","gültig"))))</f>
        <v/>
      </c>
      <c r="Q201" s="10" t="n"/>
    </row>
    <row r="202">
      <c r="A202" s="16" t="n"/>
      <c r="B202" s="10" t="n"/>
      <c r="C202" s="10" t="n"/>
      <c r="D202" s="10" t="n"/>
      <c r="E202" s="29" t="n"/>
      <c r="F202" s="10" t="n"/>
      <c r="G202" s="17" t="n"/>
      <c r="H202" s="10" t="n"/>
      <c r="I202" s="11">
        <f>IF(tblEinkauf[[#This Row],[Ursprungsland Produkt (ISO-2)]]="","",IF(COUNTIF(tblLaender[ISO],tblEinkauf[[#This Row],[Ursprungsland Produkt (ISO-2)]])&gt;0,"Basic","nicht Basic"))</f>
        <v/>
      </c>
      <c r="J202" s="10" t="n"/>
      <c r="K202" s="10" t="n"/>
      <c r="L202" s="30" t="n"/>
      <c r="M202" s="10" t="n"/>
      <c r="N202" s="10" t="n"/>
      <c r="O202" s="31" t="n"/>
      <c r="P202" s="11">
        <f>IF(AND(tblEinkauf[[#This Row],[Lieferant]]="",tblEinkauf[[#This Row],[Artikel / Warengruppe]]=""),"",IF(tblEinkauf[[#This Row],[Lieferantenerklärung vorhanden]]&lt;&gt;"Ja","fehlt",IF(tblEinkauf[[#This Row],[Erklärung gültig bis]]="","Datum fehlt",IF(tblEinkauf[[#This Row],[Erklärung gültig bis]]&lt;Start!$B$7,"abgelaufen","gültig"))))</f>
        <v/>
      </c>
      <c r="Q202" s="10" t="n"/>
    </row>
    <row r="203">
      <c r="A203" s="16" t="n"/>
      <c r="B203" s="10" t="n"/>
      <c r="C203" s="10" t="n"/>
      <c r="D203" s="10" t="n"/>
      <c r="E203" s="29" t="n"/>
      <c r="F203" s="10" t="n"/>
      <c r="G203" s="17" t="n"/>
      <c r="H203" s="10" t="n"/>
      <c r="I203" s="11">
        <f>IF(tblEinkauf[[#This Row],[Ursprungsland Produkt (ISO-2)]]="","",IF(COUNTIF(tblLaender[ISO],tblEinkauf[[#This Row],[Ursprungsland Produkt (ISO-2)]])&gt;0,"Basic","nicht Basic"))</f>
        <v/>
      </c>
      <c r="J203" s="10" t="n"/>
      <c r="K203" s="10" t="n"/>
      <c r="L203" s="30" t="n"/>
      <c r="M203" s="10" t="n"/>
      <c r="N203" s="10" t="n"/>
      <c r="O203" s="31" t="n"/>
      <c r="P203" s="11">
        <f>IF(AND(tblEinkauf[[#This Row],[Lieferant]]="",tblEinkauf[[#This Row],[Artikel / Warengruppe]]=""),"",IF(tblEinkauf[[#This Row],[Lieferantenerklärung vorhanden]]&lt;&gt;"Ja","fehlt",IF(tblEinkauf[[#This Row],[Erklärung gültig bis]]="","Datum fehlt",IF(tblEinkauf[[#This Row],[Erklärung gültig bis]]&lt;Start!$B$7,"abgelaufen","gültig"))))</f>
        <v/>
      </c>
      <c r="Q203" s="10" t="n"/>
    </row>
    <row r="204">
      <c r="A204" s="16" t="n"/>
      <c r="B204" s="10" t="n"/>
      <c r="C204" s="10" t="n"/>
      <c r="D204" s="10" t="n"/>
      <c r="E204" s="29" t="n"/>
      <c r="F204" s="10" t="n"/>
      <c r="G204" s="17" t="n"/>
      <c r="H204" s="10" t="n"/>
      <c r="I204" s="11">
        <f>IF(tblEinkauf[[#This Row],[Ursprungsland Produkt (ISO-2)]]="","",IF(COUNTIF(tblLaender[ISO],tblEinkauf[[#This Row],[Ursprungsland Produkt (ISO-2)]])&gt;0,"Basic","nicht Basic"))</f>
        <v/>
      </c>
      <c r="J204" s="10" t="n"/>
      <c r="K204" s="10" t="n"/>
      <c r="L204" s="30" t="n"/>
      <c r="M204" s="10" t="n"/>
      <c r="N204" s="10" t="n"/>
      <c r="O204" s="31" t="n"/>
      <c r="P204" s="11">
        <f>IF(AND(tblEinkauf[[#This Row],[Lieferant]]="",tblEinkauf[[#This Row],[Artikel / Warengruppe]]=""),"",IF(tblEinkauf[[#This Row],[Lieferantenerklärung vorhanden]]&lt;&gt;"Ja","fehlt",IF(tblEinkauf[[#This Row],[Erklärung gültig bis]]="","Datum fehlt",IF(tblEinkauf[[#This Row],[Erklärung gültig bis]]&lt;Start!$B$7,"abgelaufen","gültig"))))</f>
        <v/>
      </c>
      <c r="Q204" s="10" t="n"/>
    </row>
    <row r="205">
      <c r="A205" s="16" t="n"/>
      <c r="B205" s="10" t="n"/>
      <c r="C205" s="10" t="n"/>
      <c r="D205" s="10" t="n"/>
      <c r="E205" s="29" t="n"/>
      <c r="F205" s="10" t="n"/>
      <c r="G205" s="17" t="n"/>
      <c r="H205" s="10" t="n"/>
      <c r="I205" s="11">
        <f>IF(tblEinkauf[[#This Row],[Ursprungsland Produkt (ISO-2)]]="","",IF(COUNTIF(tblLaender[ISO],tblEinkauf[[#This Row],[Ursprungsland Produkt (ISO-2)]])&gt;0,"Basic","nicht Basic"))</f>
        <v/>
      </c>
      <c r="J205" s="10" t="n"/>
      <c r="K205" s="10" t="n"/>
      <c r="L205" s="30" t="n"/>
      <c r="M205" s="10" t="n"/>
      <c r="N205" s="10" t="n"/>
      <c r="O205" s="31" t="n"/>
      <c r="P205" s="11">
        <f>IF(AND(tblEinkauf[[#This Row],[Lieferant]]="",tblEinkauf[[#This Row],[Artikel / Warengruppe]]=""),"",IF(tblEinkauf[[#This Row],[Lieferantenerklärung vorhanden]]&lt;&gt;"Ja","fehlt",IF(tblEinkauf[[#This Row],[Erklärung gültig bis]]="","Datum fehlt",IF(tblEinkauf[[#This Row],[Erklärung gültig bis]]&lt;Start!$B$7,"abgelaufen","gültig"))))</f>
        <v/>
      </c>
      <c r="Q205" s="10" t="n"/>
    </row>
    <row r="206">
      <c r="A206" s="16" t="n"/>
      <c r="B206" s="10" t="n"/>
      <c r="C206" s="10" t="n"/>
      <c r="D206" s="10" t="n"/>
      <c r="E206" s="29" t="n"/>
      <c r="F206" s="10" t="n"/>
      <c r="G206" s="17" t="n"/>
      <c r="H206" s="10" t="n"/>
      <c r="I206" s="11">
        <f>IF(tblEinkauf[[#This Row],[Ursprungsland Produkt (ISO-2)]]="","",IF(COUNTIF(tblLaender[ISO],tblEinkauf[[#This Row],[Ursprungsland Produkt (ISO-2)]])&gt;0,"Basic","nicht Basic"))</f>
        <v/>
      </c>
      <c r="J206" s="10" t="n"/>
      <c r="K206" s="10" t="n"/>
      <c r="L206" s="30" t="n"/>
      <c r="M206" s="10" t="n"/>
      <c r="N206" s="10" t="n"/>
      <c r="O206" s="31" t="n"/>
      <c r="P206" s="11">
        <f>IF(AND(tblEinkauf[[#This Row],[Lieferant]]="",tblEinkauf[[#This Row],[Artikel / Warengruppe]]=""),"",IF(tblEinkauf[[#This Row],[Lieferantenerklärung vorhanden]]&lt;&gt;"Ja","fehlt",IF(tblEinkauf[[#This Row],[Erklärung gültig bis]]="","Datum fehlt",IF(tblEinkauf[[#This Row],[Erklärung gültig bis]]&lt;Start!$B$7,"abgelaufen","gültig"))))</f>
        <v/>
      </c>
      <c r="Q206" s="10" t="n"/>
    </row>
    <row r="207">
      <c r="A207" s="16" t="n"/>
      <c r="B207" s="10" t="n"/>
      <c r="C207" s="10" t="n"/>
      <c r="D207" s="10" t="n"/>
      <c r="E207" s="29" t="n"/>
      <c r="F207" s="10" t="n"/>
      <c r="G207" s="17" t="n"/>
      <c r="H207" s="10" t="n"/>
      <c r="I207" s="11">
        <f>IF(tblEinkauf[[#This Row],[Ursprungsland Produkt (ISO-2)]]="","",IF(COUNTIF(tblLaender[ISO],tblEinkauf[[#This Row],[Ursprungsland Produkt (ISO-2)]])&gt;0,"Basic","nicht Basic"))</f>
        <v/>
      </c>
      <c r="J207" s="10" t="n"/>
      <c r="K207" s="10" t="n"/>
      <c r="L207" s="30" t="n"/>
      <c r="M207" s="10" t="n"/>
      <c r="N207" s="10" t="n"/>
      <c r="O207" s="31" t="n"/>
      <c r="P207" s="11">
        <f>IF(AND(tblEinkauf[[#This Row],[Lieferant]]="",tblEinkauf[[#This Row],[Artikel / Warengruppe]]=""),"",IF(tblEinkauf[[#This Row],[Lieferantenerklärung vorhanden]]&lt;&gt;"Ja","fehlt",IF(tblEinkauf[[#This Row],[Erklärung gültig bis]]="","Datum fehlt",IF(tblEinkauf[[#This Row],[Erklärung gültig bis]]&lt;Start!$B$7,"abgelaufen","gültig"))))</f>
        <v/>
      </c>
      <c r="Q207" s="10" t="n"/>
    </row>
    <row r="208">
      <c r="A208" s="16" t="n"/>
      <c r="B208" s="10" t="n"/>
      <c r="C208" s="10" t="n"/>
      <c r="D208" s="10" t="n"/>
      <c r="E208" s="29" t="n"/>
      <c r="F208" s="10" t="n"/>
      <c r="G208" s="17" t="n"/>
      <c r="H208" s="10" t="n"/>
      <c r="I208" s="11">
        <f>IF(tblEinkauf[[#This Row],[Ursprungsland Produkt (ISO-2)]]="","",IF(COUNTIF(tblLaender[ISO],tblEinkauf[[#This Row],[Ursprungsland Produkt (ISO-2)]])&gt;0,"Basic","nicht Basic"))</f>
        <v/>
      </c>
      <c r="J208" s="10" t="n"/>
      <c r="K208" s="10" t="n"/>
      <c r="L208" s="30" t="n"/>
      <c r="M208" s="10" t="n"/>
      <c r="N208" s="10" t="n"/>
      <c r="O208" s="31" t="n"/>
      <c r="P208" s="11">
        <f>IF(AND(tblEinkauf[[#This Row],[Lieferant]]="",tblEinkauf[[#This Row],[Artikel / Warengruppe]]=""),"",IF(tblEinkauf[[#This Row],[Lieferantenerklärung vorhanden]]&lt;&gt;"Ja","fehlt",IF(tblEinkauf[[#This Row],[Erklärung gültig bis]]="","Datum fehlt",IF(tblEinkauf[[#This Row],[Erklärung gültig bis]]&lt;Start!$B$7,"abgelaufen","gültig"))))</f>
        <v/>
      </c>
      <c r="Q208" s="10" t="n"/>
    </row>
    <row r="209">
      <c r="A209" s="16" t="n"/>
      <c r="B209" s="10" t="n"/>
      <c r="C209" s="10" t="n"/>
      <c r="D209" s="10" t="n"/>
      <c r="E209" s="29" t="n"/>
      <c r="F209" s="10" t="n"/>
      <c r="G209" s="17" t="n"/>
      <c r="H209" s="10" t="n"/>
      <c r="I209" s="11">
        <f>IF(tblEinkauf[[#This Row],[Ursprungsland Produkt (ISO-2)]]="","",IF(COUNTIF(tblLaender[ISO],tblEinkauf[[#This Row],[Ursprungsland Produkt (ISO-2)]])&gt;0,"Basic","nicht Basic"))</f>
        <v/>
      </c>
      <c r="J209" s="10" t="n"/>
      <c r="K209" s="10" t="n"/>
      <c r="L209" s="30" t="n"/>
      <c r="M209" s="10" t="n"/>
      <c r="N209" s="10" t="n"/>
      <c r="O209" s="31" t="n"/>
      <c r="P209" s="11">
        <f>IF(AND(tblEinkauf[[#This Row],[Lieferant]]="",tblEinkauf[[#This Row],[Artikel / Warengruppe]]=""),"",IF(tblEinkauf[[#This Row],[Lieferantenerklärung vorhanden]]&lt;&gt;"Ja","fehlt",IF(tblEinkauf[[#This Row],[Erklärung gültig bis]]="","Datum fehlt",IF(tblEinkauf[[#This Row],[Erklärung gültig bis]]&lt;Start!$B$7,"abgelaufen","gültig"))))</f>
        <v/>
      </c>
      <c r="Q209" s="10" t="n"/>
    </row>
    <row r="210">
      <c r="A210" s="16" t="n"/>
      <c r="B210" s="10" t="n"/>
      <c r="C210" s="10" t="n"/>
      <c r="D210" s="10" t="n"/>
      <c r="E210" s="29" t="n"/>
      <c r="F210" s="10" t="n"/>
      <c r="G210" s="17" t="n"/>
      <c r="H210" s="10" t="n"/>
      <c r="I210" s="11">
        <f>IF(tblEinkauf[[#This Row],[Ursprungsland Produkt (ISO-2)]]="","",IF(COUNTIF(tblLaender[ISO],tblEinkauf[[#This Row],[Ursprungsland Produkt (ISO-2)]])&gt;0,"Basic","nicht Basic"))</f>
        <v/>
      </c>
      <c r="J210" s="10" t="n"/>
      <c r="K210" s="10" t="n"/>
      <c r="L210" s="30" t="n"/>
      <c r="M210" s="10" t="n"/>
      <c r="N210" s="10" t="n"/>
      <c r="O210" s="31" t="n"/>
      <c r="P210" s="11">
        <f>IF(AND(tblEinkauf[[#This Row],[Lieferant]]="",tblEinkauf[[#This Row],[Artikel / Warengruppe]]=""),"",IF(tblEinkauf[[#This Row],[Lieferantenerklärung vorhanden]]&lt;&gt;"Ja","fehlt",IF(tblEinkauf[[#This Row],[Erklärung gültig bis]]="","Datum fehlt",IF(tblEinkauf[[#This Row],[Erklärung gültig bis]]&lt;Start!$B$7,"abgelaufen","gültig"))))</f>
        <v/>
      </c>
      <c r="Q210" s="10" t="n"/>
    </row>
    <row r="211">
      <c r="A211" s="16" t="n"/>
      <c r="B211" s="10" t="n"/>
      <c r="C211" s="10" t="n"/>
      <c r="D211" s="10" t="n"/>
      <c r="E211" s="29" t="n"/>
      <c r="F211" s="10" t="n"/>
      <c r="G211" s="17" t="n"/>
      <c r="H211" s="10" t="n"/>
      <c r="I211" s="11">
        <f>IF(tblEinkauf[[#This Row],[Ursprungsland Produkt (ISO-2)]]="","",IF(COUNTIF(tblLaender[ISO],tblEinkauf[[#This Row],[Ursprungsland Produkt (ISO-2)]])&gt;0,"Basic","nicht Basic"))</f>
        <v/>
      </c>
      <c r="J211" s="10" t="n"/>
      <c r="K211" s="10" t="n"/>
      <c r="L211" s="30" t="n"/>
      <c r="M211" s="10" t="n"/>
      <c r="N211" s="10" t="n"/>
      <c r="O211" s="31" t="n"/>
      <c r="P211" s="11">
        <f>IF(AND(tblEinkauf[[#This Row],[Lieferant]]="",tblEinkauf[[#This Row],[Artikel / Warengruppe]]=""),"",IF(tblEinkauf[[#This Row],[Lieferantenerklärung vorhanden]]&lt;&gt;"Ja","fehlt",IF(tblEinkauf[[#This Row],[Erklärung gültig bis]]="","Datum fehlt",IF(tblEinkauf[[#This Row],[Erklärung gültig bis]]&lt;Start!$B$7,"abgelaufen","gültig"))))</f>
        <v/>
      </c>
      <c r="Q211" s="10" t="n"/>
    </row>
    <row r="212">
      <c r="A212" s="16" t="n"/>
      <c r="B212" s="10" t="n"/>
      <c r="C212" s="10" t="n"/>
      <c r="D212" s="10" t="n"/>
      <c r="E212" s="29" t="n"/>
      <c r="F212" s="10" t="n"/>
      <c r="G212" s="17" t="n"/>
      <c r="H212" s="10" t="n"/>
      <c r="I212" s="11">
        <f>IF(tblEinkauf[[#This Row],[Ursprungsland Produkt (ISO-2)]]="","",IF(COUNTIF(tblLaender[ISO],tblEinkauf[[#This Row],[Ursprungsland Produkt (ISO-2)]])&gt;0,"Basic","nicht Basic"))</f>
        <v/>
      </c>
      <c r="J212" s="10" t="n"/>
      <c r="K212" s="10" t="n"/>
      <c r="L212" s="30" t="n"/>
      <c r="M212" s="10" t="n"/>
      <c r="N212" s="10" t="n"/>
      <c r="O212" s="31" t="n"/>
      <c r="P212" s="11">
        <f>IF(AND(tblEinkauf[[#This Row],[Lieferant]]="",tblEinkauf[[#This Row],[Artikel / Warengruppe]]=""),"",IF(tblEinkauf[[#This Row],[Lieferantenerklärung vorhanden]]&lt;&gt;"Ja","fehlt",IF(tblEinkauf[[#This Row],[Erklärung gültig bis]]="","Datum fehlt",IF(tblEinkauf[[#This Row],[Erklärung gültig bis]]&lt;Start!$B$7,"abgelaufen","gültig"))))</f>
        <v/>
      </c>
      <c r="Q212" s="10" t="n"/>
    </row>
    <row r="213">
      <c r="A213" s="16" t="n"/>
      <c r="B213" s="10" t="n"/>
      <c r="C213" s="10" t="n"/>
      <c r="D213" s="10" t="n"/>
      <c r="E213" s="29" t="n"/>
      <c r="F213" s="10" t="n"/>
      <c r="G213" s="17" t="n"/>
      <c r="H213" s="10" t="n"/>
      <c r="I213" s="11">
        <f>IF(tblEinkauf[[#This Row],[Ursprungsland Produkt (ISO-2)]]="","",IF(COUNTIF(tblLaender[ISO],tblEinkauf[[#This Row],[Ursprungsland Produkt (ISO-2)]])&gt;0,"Basic","nicht Basic"))</f>
        <v/>
      </c>
      <c r="J213" s="10" t="n"/>
      <c r="K213" s="10" t="n"/>
      <c r="L213" s="30" t="n"/>
      <c r="M213" s="10" t="n"/>
      <c r="N213" s="10" t="n"/>
      <c r="O213" s="31" t="n"/>
      <c r="P213" s="11">
        <f>IF(AND(tblEinkauf[[#This Row],[Lieferant]]="",tblEinkauf[[#This Row],[Artikel / Warengruppe]]=""),"",IF(tblEinkauf[[#This Row],[Lieferantenerklärung vorhanden]]&lt;&gt;"Ja","fehlt",IF(tblEinkauf[[#This Row],[Erklärung gültig bis]]="","Datum fehlt",IF(tblEinkauf[[#This Row],[Erklärung gültig bis]]&lt;Start!$B$7,"abgelaufen","gültig"))))</f>
        <v/>
      </c>
      <c r="Q213" s="10" t="n"/>
    </row>
    <row r="214">
      <c r="A214" s="16" t="n"/>
      <c r="B214" s="10" t="n"/>
      <c r="C214" s="10" t="n"/>
      <c r="D214" s="10" t="n"/>
      <c r="E214" s="29" t="n"/>
      <c r="F214" s="10" t="n"/>
      <c r="G214" s="17" t="n"/>
      <c r="H214" s="10" t="n"/>
      <c r="I214" s="11">
        <f>IF(tblEinkauf[[#This Row],[Ursprungsland Produkt (ISO-2)]]="","",IF(COUNTIF(tblLaender[ISO],tblEinkauf[[#This Row],[Ursprungsland Produkt (ISO-2)]])&gt;0,"Basic","nicht Basic"))</f>
        <v/>
      </c>
      <c r="J214" s="10" t="n"/>
      <c r="K214" s="10" t="n"/>
      <c r="L214" s="30" t="n"/>
      <c r="M214" s="10" t="n"/>
      <c r="N214" s="10" t="n"/>
      <c r="O214" s="31" t="n"/>
      <c r="P214" s="11">
        <f>IF(AND(tblEinkauf[[#This Row],[Lieferant]]="",tblEinkauf[[#This Row],[Artikel / Warengruppe]]=""),"",IF(tblEinkauf[[#This Row],[Lieferantenerklärung vorhanden]]&lt;&gt;"Ja","fehlt",IF(tblEinkauf[[#This Row],[Erklärung gültig bis]]="","Datum fehlt",IF(tblEinkauf[[#This Row],[Erklärung gültig bis]]&lt;Start!$B$7,"abgelaufen","gültig"))))</f>
        <v/>
      </c>
      <c r="Q214" s="10" t="n"/>
    </row>
    <row r="215">
      <c r="A215" s="16" t="n"/>
      <c r="B215" s="10" t="n"/>
      <c r="C215" s="10" t="n"/>
      <c r="D215" s="10" t="n"/>
      <c r="E215" s="29" t="n"/>
      <c r="F215" s="10" t="n"/>
      <c r="G215" s="17" t="n"/>
      <c r="H215" s="10" t="n"/>
      <c r="I215" s="11">
        <f>IF(tblEinkauf[[#This Row],[Ursprungsland Produkt (ISO-2)]]="","",IF(COUNTIF(tblLaender[ISO],tblEinkauf[[#This Row],[Ursprungsland Produkt (ISO-2)]])&gt;0,"Basic","nicht Basic"))</f>
        <v/>
      </c>
      <c r="J215" s="10" t="n"/>
      <c r="K215" s="10" t="n"/>
      <c r="L215" s="30" t="n"/>
      <c r="M215" s="10" t="n"/>
      <c r="N215" s="10" t="n"/>
      <c r="O215" s="31" t="n"/>
      <c r="P215" s="11">
        <f>IF(AND(tblEinkauf[[#This Row],[Lieferant]]="",tblEinkauf[[#This Row],[Artikel / Warengruppe]]=""),"",IF(tblEinkauf[[#This Row],[Lieferantenerklärung vorhanden]]&lt;&gt;"Ja","fehlt",IF(tblEinkauf[[#This Row],[Erklärung gültig bis]]="","Datum fehlt",IF(tblEinkauf[[#This Row],[Erklärung gültig bis]]&lt;Start!$B$7,"abgelaufen","gültig"))))</f>
        <v/>
      </c>
      <c r="Q215" s="10" t="n"/>
    </row>
    <row r="216">
      <c r="A216" s="16" t="n"/>
      <c r="B216" s="10" t="n"/>
      <c r="C216" s="10" t="n"/>
      <c r="D216" s="10" t="n"/>
      <c r="E216" s="29" t="n"/>
      <c r="F216" s="10" t="n"/>
      <c r="G216" s="17" t="n"/>
      <c r="H216" s="10" t="n"/>
      <c r="I216" s="11">
        <f>IF(tblEinkauf[[#This Row],[Ursprungsland Produkt (ISO-2)]]="","",IF(COUNTIF(tblLaender[ISO],tblEinkauf[[#This Row],[Ursprungsland Produkt (ISO-2)]])&gt;0,"Basic","nicht Basic"))</f>
        <v/>
      </c>
      <c r="J216" s="10" t="n"/>
      <c r="K216" s="10" t="n"/>
      <c r="L216" s="30" t="n"/>
      <c r="M216" s="10" t="n"/>
      <c r="N216" s="10" t="n"/>
      <c r="O216" s="31" t="n"/>
      <c r="P216" s="11">
        <f>IF(AND(tblEinkauf[[#This Row],[Lieferant]]="",tblEinkauf[[#This Row],[Artikel / Warengruppe]]=""),"",IF(tblEinkauf[[#This Row],[Lieferantenerklärung vorhanden]]&lt;&gt;"Ja","fehlt",IF(tblEinkauf[[#This Row],[Erklärung gültig bis]]="","Datum fehlt",IF(tblEinkauf[[#This Row],[Erklärung gültig bis]]&lt;Start!$B$7,"abgelaufen","gültig"))))</f>
        <v/>
      </c>
      <c r="Q216" s="10" t="n"/>
    </row>
    <row r="217">
      <c r="A217" s="16" t="n"/>
      <c r="B217" s="10" t="n"/>
      <c r="C217" s="10" t="n"/>
      <c r="D217" s="10" t="n"/>
      <c r="E217" s="29" t="n"/>
      <c r="F217" s="10" t="n"/>
      <c r="G217" s="17" t="n"/>
      <c r="H217" s="10" t="n"/>
      <c r="I217" s="11">
        <f>IF(tblEinkauf[[#This Row],[Ursprungsland Produkt (ISO-2)]]="","",IF(COUNTIF(tblLaender[ISO],tblEinkauf[[#This Row],[Ursprungsland Produkt (ISO-2)]])&gt;0,"Basic","nicht Basic"))</f>
        <v/>
      </c>
      <c r="J217" s="10" t="n"/>
      <c r="K217" s="10" t="n"/>
      <c r="L217" s="30" t="n"/>
      <c r="M217" s="10" t="n"/>
      <c r="N217" s="10" t="n"/>
      <c r="O217" s="31" t="n"/>
      <c r="P217" s="11">
        <f>IF(AND(tblEinkauf[[#This Row],[Lieferant]]="",tblEinkauf[[#This Row],[Artikel / Warengruppe]]=""),"",IF(tblEinkauf[[#This Row],[Lieferantenerklärung vorhanden]]&lt;&gt;"Ja","fehlt",IF(tblEinkauf[[#This Row],[Erklärung gültig bis]]="","Datum fehlt",IF(tblEinkauf[[#This Row],[Erklärung gültig bis]]&lt;Start!$B$7,"abgelaufen","gültig"))))</f>
        <v/>
      </c>
      <c r="Q217" s="10" t="n"/>
    </row>
    <row r="218">
      <c r="A218" s="16" t="n"/>
      <c r="B218" s="10" t="n"/>
      <c r="C218" s="10" t="n"/>
      <c r="D218" s="10" t="n"/>
      <c r="E218" s="29" t="n"/>
      <c r="F218" s="10" t="n"/>
      <c r="G218" s="17" t="n"/>
      <c r="H218" s="10" t="n"/>
      <c r="I218" s="11">
        <f>IF(tblEinkauf[[#This Row],[Ursprungsland Produkt (ISO-2)]]="","",IF(COUNTIF(tblLaender[ISO],tblEinkauf[[#This Row],[Ursprungsland Produkt (ISO-2)]])&gt;0,"Basic","nicht Basic"))</f>
        <v/>
      </c>
      <c r="J218" s="10" t="n"/>
      <c r="K218" s="10" t="n"/>
      <c r="L218" s="30" t="n"/>
      <c r="M218" s="10" t="n"/>
      <c r="N218" s="10" t="n"/>
      <c r="O218" s="31" t="n"/>
      <c r="P218" s="11">
        <f>IF(AND(tblEinkauf[[#This Row],[Lieferant]]="",tblEinkauf[[#This Row],[Artikel / Warengruppe]]=""),"",IF(tblEinkauf[[#This Row],[Lieferantenerklärung vorhanden]]&lt;&gt;"Ja","fehlt",IF(tblEinkauf[[#This Row],[Erklärung gültig bis]]="","Datum fehlt",IF(tblEinkauf[[#This Row],[Erklärung gültig bis]]&lt;Start!$B$7,"abgelaufen","gültig"))))</f>
        <v/>
      </c>
      <c r="Q218" s="10" t="n"/>
    </row>
    <row r="219">
      <c r="A219" s="16" t="n"/>
      <c r="B219" s="10" t="n"/>
      <c r="C219" s="10" t="n"/>
      <c r="D219" s="10" t="n"/>
      <c r="E219" s="29" t="n"/>
      <c r="F219" s="10" t="n"/>
      <c r="G219" s="17" t="n"/>
      <c r="H219" s="10" t="n"/>
      <c r="I219" s="11">
        <f>IF(tblEinkauf[[#This Row],[Ursprungsland Produkt (ISO-2)]]="","",IF(COUNTIF(tblLaender[ISO],tblEinkauf[[#This Row],[Ursprungsland Produkt (ISO-2)]])&gt;0,"Basic","nicht Basic"))</f>
        <v/>
      </c>
      <c r="J219" s="10" t="n"/>
      <c r="K219" s="10" t="n"/>
      <c r="L219" s="30" t="n"/>
      <c r="M219" s="10" t="n"/>
      <c r="N219" s="10" t="n"/>
      <c r="O219" s="31" t="n"/>
      <c r="P219" s="11">
        <f>IF(AND(tblEinkauf[[#This Row],[Lieferant]]="",tblEinkauf[[#This Row],[Artikel / Warengruppe]]=""),"",IF(tblEinkauf[[#This Row],[Lieferantenerklärung vorhanden]]&lt;&gt;"Ja","fehlt",IF(tblEinkauf[[#This Row],[Erklärung gültig bis]]="","Datum fehlt",IF(tblEinkauf[[#This Row],[Erklärung gültig bis]]&lt;Start!$B$7,"abgelaufen","gültig"))))</f>
        <v/>
      </c>
      <c r="Q219" s="10" t="n"/>
    </row>
    <row r="220">
      <c r="A220" s="16" t="n"/>
      <c r="B220" s="10" t="n"/>
      <c r="C220" s="10" t="n"/>
      <c r="D220" s="10" t="n"/>
      <c r="E220" s="29" t="n"/>
      <c r="F220" s="10" t="n"/>
      <c r="G220" s="17" t="n"/>
      <c r="H220" s="10" t="n"/>
      <c r="I220" s="11">
        <f>IF(tblEinkauf[[#This Row],[Ursprungsland Produkt (ISO-2)]]="","",IF(COUNTIF(tblLaender[ISO],tblEinkauf[[#This Row],[Ursprungsland Produkt (ISO-2)]])&gt;0,"Basic","nicht Basic"))</f>
        <v/>
      </c>
      <c r="J220" s="10" t="n"/>
      <c r="K220" s="10" t="n"/>
      <c r="L220" s="30" t="n"/>
      <c r="M220" s="10" t="n"/>
      <c r="N220" s="10" t="n"/>
      <c r="O220" s="31" t="n"/>
      <c r="P220" s="11">
        <f>IF(AND(tblEinkauf[[#This Row],[Lieferant]]="",tblEinkauf[[#This Row],[Artikel / Warengruppe]]=""),"",IF(tblEinkauf[[#This Row],[Lieferantenerklärung vorhanden]]&lt;&gt;"Ja","fehlt",IF(tblEinkauf[[#This Row],[Erklärung gültig bis]]="","Datum fehlt",IF(tblEinkauf[[#This Row],[Erklärung gültig bis]]&lt;Start!$B$7,"abgelaufen","gültig"))))</f>
        <v/>
      </c>
      <c r="Q220" s="10" t="n"/>
    </row>
    <row r="221">
      <c r="A221" s="16" t="n"/>
      <c r="B221" s="10" t="n"/>
      <c r="C221" s="10" t="n"/>
      <c r="D221" s="10" t="n"/>
      <c r="E221" s="29" t="n"/>
      <c r="F221" s="10" t="n"/>
      <c r="G221" s="17" t="n"/>
      <c r="H221" s="10" t="n"/>
      <c r="I221" s="11">
        <f>IF(tblEinkauf[[#This Row],[Ursprungsland Produkt (ISO-2)]]="","",IF(COUNTIF(tblLaender[ISO],tblEinkauf[[#This Row],[Ursprungsland Produkt (ISO-2)]])&gt;0,"Basic","nicht Basic"))</f>
        <v/>
      </c>
      <c r="J221" s="10" t="n"/>
      <c r="K221" s="10" t="n"/>
      <c r="L221" s="30" t="n"/>
      <c r="M221" s="10" t="n"/>
      <c r="N221" s="10" t="n"/>
      <c r="O221" s="31" t="n"/>
      <c r="P221" s="11">
        <f>IF(AND(tblEinkauf[[#This Row],[Lieferant]]="",tblEinkauf[[#This Row],[Artikel / Warengruppe]]=""),"",IF(tblEinkauf[[#This Row],[Lieferantenerklärung vorhanden]]&lt;&gt;"Ja","fehlt",IF(tblEinkauf[[#This Row],[Erklärung gültig bis]]="","Datum fehlt",IF(tblEinkauf[[#This Row],[Erklärung gültig bis]]&lt;Start!$B$7,"abgelaufen","gültig"))))</f>
        <v/>
      </c>
      <c r="Q221" s="10" t="n"/>
    </row>
    <row r="222">
      <c r="A222" s="16" t="n"/>
      <c r="B222" s="10" t="n"/>
      <c r="C222" s="10" t="n"/>
      <c r="D222" s="10" t="n"/>
      <c r="E222" s="29" t="n"/>
      <c r="F222" s="10" t="n"/>
      <c r="G222" s="17" t="n"/>
      <c r="H222" s="10" t="n"/>
      <c r="I222" s="11">
        <f>IF(tblEinkauf[[#This Row],[Ursprungsland Produkt (ISO-2)]]="","",IF(COUNTIF(tblLaender[ISO],tblEinkauf[[#This Row],[Ursprungsland Produkt (ISO-2)]])&gt;0,"Basic","nicht Basic"))</f>
        <v/>
      </c>
      <c r="J222" s="10" t="n"/>
      <c r="K222" s="10" t="n"/>
      <c r="L222" s="30" t="n"/>
      <c r="M222" s="10" t="n"/>
      <c r="N222" s="10" t="n"/>
      <c r="O222" s="31" t="n"/>
      <c r="P222" s="11">
        <f>IF(AND(tblEinkauf[[#This Row],[Lieferant]]="",tblEinkauf[[#This Row],[Artikel / Warengruppe]]=""),"",IF(tblEinkauf[[#This Row],[Lieferantenerklärung vorhanden]]&lt;&gt;"Ja","fehlt",IF(tblEinkauf[[#This Row],[Erklärung gültig bis]]="","Datum fehlt",IF(tblEinkauf[[#This Row],[Erklärung gültig bis]]&lt;Start!$B$7,"abgelaufen","gültig"))))</f>
        <v/>
      </c>
      <c r="Q222" s="10" t="n"/>
    </row>
    <row r="223">
      <c r="A223" s="16" t="n"/>
      <c r="B223" s="10" t="n"/>
      <c r="C223" s="10" t="n"/>
      <c r="D223" s="10" t="n"/>
      <c r="E223" s="29" t="n"/>
      <c r="F223" s="10" t="n"/>
      <c r="G223" s="17" t="n"/>
      <c r="H223" s="10" t="n"/>
      <c r="I223" s="11">
        <f>IF(tblEinkauf[[#This Row],[Ursprungsland Produkt (ISO-2)]]="","",IF(COUNTIF(tblLaender[ISO],tblEinkauf[[#This Row],[Ursprungsland Produkt (ISO-2)]])&gt;0,"Basic","nicht Basic"))</f>
        <v/>
      </c>
      <c r="J223" s="10" t="n"/>
      <c r="K223" s="10" t="n"/>
      <c r="L223" s="30" t="n"/>
      <c r="M223" s="10" t="n"/>
      <c r="N223" s="10" t="n"/>
      <c r="O223" s="31" t="n"/>
      <c r="P223" s="11">
        <f>IF(AND(tblEinkauf[[#This Row],[Lieferant]]="",tblEinkauf[[#This Row],[Artikel / Warengruppe]]=""),"",IF(tblEinkauf[[#This Row],[Lieferantenerklärung vorhanden]]&lt;&gt;"Ja","fehlt",IF(tblEinkauf[[#This Row],[Erklärung gültig bis]]="","Datum fehlt",IF(tblEinkauf[[#This Row],[Erklärung gültig bis]]&lt;Start!$B$7,"abgelaufen","gültig"))))</f>
        <v/>
      </c>
      <c r="Q223" s="10" t="n"/>
    </row>
    <row r="224">
      <c r="A224" s="16" t="n"/>
      <c r="B224" s="10" t="n"/>
      <c r="C224" s="10" t="n"/>
      <c r="D224" s="10" t="n"/>
      <c r="E224" s="29" t="n"/>
      <c r="F224" s="10" t="n"/>
      <c r="G224" s="17" t="n"/>
      <c r="H224" s="10" t="n"/>
      <c r="I224" s="11">
        <f>IF(tblEinkauf[[#This Row],[Ursprungsland Produkt (ISO-2)]]="","",IF(COUNTIF(tblLaender[ISO],tblEinkauf[[#This Row],[Ursprungsland Produkt (ISO-2)]])&gt;0,"Basic","nicht Basic"))</f>
        <v/>
      </c>
      <c r="J224" s="10" t="n"/>
      <c r="K224" s="10" t="n"/>
      <c r="L224" s="30" t="n"/>
      <c r="M224" s="10" t="n"/>
      <c r="N224" s="10" t="n"/>
      <c r="O224" s="31" t="n"/>
      <c r="P224" s="11">
        <f>IF(AND(tblEinkauf[[#This Row],[Lieferant]]="",tblEinkauf[[#This Row],[Artikel / Warengruppe]]=""),"",IF(tblEinkauf[[#This Row],[Lieferantenerklärung vorhanden]]&lt;&gt;"Ja","fehlt",IF(tblEinkauf[[#This Row],[Erklärung gültig bis]]="","Datum fehlt",IF(tblEinkauf[[#This Row],[Erklärung gültig bis]]&lt;Start!$B$7,"abgelaufen","gültig"))))</f>
        <v/>
      </c>
      <c r="Q224" s="10" t="n"/>
    </row>
    <row r="225">
      <c r="A225" s="16" t="n"/>
      <c r="B225" s="10" t="n"/>
      <c r="C225" s="10" t="n"/>
      <c r="D225" s="10" t="n"/>
      <c r="E225" s="29" t="n"/>
      <c r="F225" s="10" t="n"/>
      <c r="G225" s="17" t="n"/>
      <c r="H225" s="10" t="n"/>
      <c r="I225" s="11">
        <f>IF(tblEinkauf[[#This Row],[Ursprungsland Produkt (ISO-2)]]="","",IF(COUNTIF(tblLaender[ISO],tblEinkauf[[#This Row],[Ursprungsland Produkt (ISO-2)]])&gt;0,"Basic","nicht Basic"))</f>
        <v/>
      </c>
      <c r="J225" s="10" t="n"/>
      <c r="K225" s="10" t="n"/>
      <c r="L225" s="30" t="n"/>
      <c r="M225" s="10" t="n"/>
      <c r="N225" s="10" t="n"/>
      <c r="O225" s="31" t="n"/>
      <c r="P225" s="11">
        <f>IF(AND(tblEinkauf[[#This Row],[Lieferant]]="",tblEinkauf[[#This Row],[Artikel / Warengruppe]]=""),"",IF(tblEinkauf[[#This Row],[Lieferantenerklärung vorhanden]]&lt;&gt;"Ja","fehlt",IF(tblEinkauf[[#This Row],[Erklärung gültig bis]]="","Datum fehlt",IF(tblEinkauf[[#This Row],[Erklärung gültig bis]]&lt;Start!$B$7,"abgelaufen","gültig"))))</f>
        <v/>
      </c>
      <c r="Q225" s="10" t="n"/>
    </row>
    <row r="226">
      <c r="A226" s="16" t="n"/>
      <c r="B226" s="10" t="n"/>
      <c r="C226" s="10" t="n"/>
      <c r="D226" s="10" t="n"/>
      <c r="E226" s="29" t="n"/>
      <c r="F226" s="10" t="n"/>
      <c r="G226" s="17" t="n"/>
      <c r="H226" s="10" t="n"/>
      <c r="I226" s="11">
        <f>IF(tblEinkauf[[#This Row],[Ursprungsland Produkt (ISO-2)]]="","",IF(COUNTIF(tblLaender[ISO],tblEinkauf[[#This Row],[Ursprungsland Produkt (ISO-2)]])&gt;0,"Basic","nicht Basic"))</f>
        <v/>
      </c>
      <c r="J226" s="10" t="n"/>
      <c r="K226" s="10" t="n"/>
      <c r="L226" s="30" t="n"/>
      <c r="M226" s="10" t="n"/>
      <c r="N226" s="10" t="n"/>
      <c r="O226" s="31" t="n"/>
      <c r="P226" s="11">
        <f>IF(AND(tblEinkauf[[#This Row],[Lieferant]]="",tblEinkauf[[#This Row],[Artikel / Warengruppe]]=""),"",IF(tblEinkauf[[#This Row],[Lieferantenerklärung vorhanden]]&lt;&gt;"Ja","fehlt",IF(tblEinkauf[[#This Row],[Erklärung gültig bis]]="","Datum fehlt",IF(tblEinkauf[[#This Row],[Erklärung gültig bis]]&lt;Start!$B$7,"abgelaufen","gültig"))))</f>
        <v/>
      </c>
      <c r="Q226" s="10" t="n"/>
    </row>
    <row r="227">
      <c r="A227" s="16" t="n"/>
      <c r="B227" s="10" t="n"/>
      <c r="C227" s="10" t="n"/>
      <c r="D227" s="10" t="n"/>
      <c r="E227" s="29" t="n"/>
      <c r="F227" s="10" t="n"/>
      <c r="G227" s="17" t="n"/>
      <c r="H227" s="10" t="n"/>
      <c r="I227" s="11">
        <f>IF(tblEinkauf[[#This Row],[Ursprungsland Produkt (ISO-2)]]="","",IF(COUNTIF(tblLaender[ISO],tblEinkauf[[#This Row],[Ursprungsland Produkt (ISO-2)]])&gt;0,"Basic","nicht Basic"))</f>
        <v/>
      </c>
      <c r="J227" s="10" t="n"/>
      <c r="K227" s="10" t="n"/>
      <c r="L227" s="30" t="n"/>
      <c r="M227" s="10" t="n"/>
      <c r="N227" s="10" t="n"/>
      <c r="O227" s="31" t="n"/>
      <c r="P227" s="11">
        <f>IF(AND(tblEinkauf[[#This Row],[Lieferant]]="",tblEinkauf[[#This Row],[Artikel / Warengruppe]]=""),"",IF(tblEinkauf[[#This Row],[Lieferantenerklärung vorhanden]]&lt;&gt;"Ja","fehlt",IF(tblEinkauf[[#This Row],[Erklärung gültig bis]]="","Datum fehlt",IF(tblEinkauf[[#This Row],[Erklärung gültig bis]]&lt;Start!$B$7,"abgelaufen","gültig"))))</f>
        <v/>
      </c>
      <c r="Q227" s="10" t="n"/>
    </row>
    <row r="228">
      <c r="A228" s="16" t="n"/>
      <c r="B228" s="10" t="n"/>
      <c r="C228" s="10" t="n"/>
      <c r="D228" s="10" t="n"/>
      <c r="E228" s="29" t="n"/>
      <c r="F228" s="10" t="n"/>
      <c r="G228" s="17" t="n"/>
      <c r="H228" s="10" t="n"/>
      <c r="I228" s="11">
        <f>IF(tblEinkauf[[#This Row],[Ursprungsland Produkt (ISO-2)]]="","",IF(COUNTIF(tblLaender[ISO],tblEinkauf[[#This Row],[Ursprungsland Produkt (ISO-2)]])&gt;0,"Basic","nicht Basic"))</f>
        <v/>
      </c>
      <c r="J228" s="10" t="n"/>
      <c r="K228" s="10" t="n"/>
      <c r="L228" s="30" t="n"/>
      <c r="M228" s="10" t="n"/>
      <c r="N228" s="10" t="n"/>
      <c r="O228" s="31" t="n"/>
      <c r="P228" s="11">
        <f>IF(AND(tblEinkauf[[#This Row],[Lieferant]]="",tblEinkauf[[#This Row],[Artikel / Warengruppe]]=""),"",IF(tblEinkauf[[#This Row],[Lieferantenerklärung vorhanden]]&lt;&gt;"Ja","fehlt",IF(tblEinkauf[[#This Row],[Erklärung gültig bis]]="","Datum fehlt",IF(tblEinkauf[[#This Row],[Erklärung gültig bis]]&lt;Start!$B$7,"abgelaufen","gültig"))))</f>
        <v/>
      </c>
      <c r="Q228" s="10" t="n"/>
    </row>
    <row r="229">
      <c r="A229" s="16" t="n"/>
      <c r="B229" s="10" t="n"/>
      <c r="C229" s="10" t="n"/>
      <c r="D229" s="10" t="n"/>
      <c r="E229" s="29" t="n"/>
      <c r="F229" s="10" t="n"/>
      <c r="G229" s="17" t="n"/>
      <c r="H229" s="10" t="n"/>
      <c r="I229" s="11">
        <f>IF(tblEinkauf[[#This Row],[Ursprungsland Produkt (ISO-2)]]="","",IF(COUNTIF(tblLaender[ISO],tblEinkauf[[#This Row],[Ursprungsland Produkt (ISO-2)]])&gt;0,"Basic","nicht Basic"))</f>
        <v/>
      </c>
      <c r="J229" s="10" t="n"/>
      <c r="K229" s="10" t="n"/>
      <c r="L229" s="30" t="n"/>
      <c r="M229" s="10" t="n"/>
      <c r="N229" s="10" t="n"/>
      <c r="O229" s="31" t="n"/>
      <c r="P229" s="11">
        <f>IF(AND(tblEinkauf[[#This Row],[Lieferant]]="",tblEinkauf[[#This Row],[Artikel / Warengruppe]]=""),"",IF(tblEinkauf[[#This Row],[Lieferantenerklärung vorhanden]]&lt;&gt;"Ja","fehlt",IF(tblEinkauf[[#This Row],[Erklärung gültig bis]]="","Datum fehlt",IF(tblEinkauf[[#This Row],[Erklärung gültig bis]]&lt;Start!$B$7,"abgelaufen","gültig"))))</f>
        <v/>
      </c>
      <c r="Q229" s="10" t="n"/>
    </row>
    <row r="230">
      <c r="A230" s="16" t="n"/>
      <c r="B230" s="10" t="n"/>
      <c r="C230" s="10" t="n"/>
      <c r="D230" s="10" t="n"/>
      <c r="E230" s="29" t="n"/>
      <c r="F230" s="10" t="n"/>
      <c r="G230" s="17" t="n"/>
      <c r="H230" s="10" t="n"/>
      <c r="I230" s="11">
        <f>IF(tblEinkauf[[#This Row],[Ursprungsland Produkt (ISO-2)]]="","",IF(COUNTIF(tblLaender[ISO],tblEinkauf[[#This Row],[Ursprungsland Produkt (ISO-2)]])&gt;0,"Basic","nicht Basic"))</f>
        <v/>
      </c>
      <c r="J230" s="10" t="n"/>
      <c r="K230" s="10" t="n"/>
      <c r="L230" s="30" t="n"/>
      <c r="M230" s="10" t="n"/>
      <c r="N230" s="10" t="n"/>
      <c r="O230" s="31" t="n"/>
      <c r="P230" s="11">
        <f>IF(AND(tblEinkauf[[#This Row],[Lieferant]]="",tblEinkauf[[#This Row],[Artikel / Warengruppe]]=""),"",IF(tblEinkauf[[#This Row],[Lieferantenerklärung vorhanden]]&lt;&gt;"Ja","fehlt",IF(tblEinkauf[[#This Row],[Erklärung gültig bis]]="","Datum fehlt",IF(tblEinkauf[[#This Row],[Erklärung gültig bis]]&lt;Start!$B$7,"abgelaufen","gültig"))))</f>
        <v/>
      </c>
      <c r="Q230" s="10" t="n"/>
    </row>
    <row r="231">
      <c r="A231" s="16" t="n"/>
      <c r="B231" s="10" t="n"/>
      <c r="C231" s="10" t="n"/>
      <c r="D231" s="10" t="n"/>
      <c r="E231" s="29" t="n"/>
      <c r="F231" s="10" t="n"/>
      <c r="G231" s="17" t="n"/>
      <c r="H231" s="10" t="n"/>
      <c r="I231" s="11">
        <f>IF(tblEinkauf[[#This Row],[Ursprungsland Produkt (ISO-2)]]="","",IF(COUNTIF(tblLaender[ISO],tblEinkauf[[#This Row],[Ursprungsland Produkt (ISO-2)]])&gt;0,"Basic","nicht Basic"))</f>
        <v/>
      </c>
      <c r="J231" s="10" t="n"/>
      <c r="K231" s="10" t="n"/>
      <c r="L231" s="30" t="n"/>
      <c r="M231" s="10" t="n"/>
      <c r="N231" s="10" t="n"/>
      <c r="O231" s="31" t="n"/>
      <c r="P231" s="11">
        <f>IF(AND(tblEinkauf[[#This Row],[Lieferant]]="",tblEinkauf[[#This Row],[Artikel / Warengruppe]]=""),"",IF(tblEinkauf[[#This Row],[Lieferantenerklärung vorhanden]]&lt;&gt;"Ja","fehlt",IF(tblEinkauf[[#This Row],[Erklärung gültig bis]]="","Datum fehlt",IF(tblEinkauf[[#This Row],[Erklärung gültig bis]]&lt;Start!$B$7,"abgelaufen","gültig"))))</f>
        <v/>
      </c>
      <c r="Q231" s="10" t="n"/>
    </row>
    <row r="232">
      <c r="A232" s="16" t="n"/>
      <c r="B232" s="10" t="n"/>
      <c r="C232" s="10" t="n"/>
      <c r="D232" s="10" t="n"/>
      <c r="E232" s="29" t="n"/>
      <c r="F232" s="10" t="n"/>
      <c r="G232" s="17" t="n"/>
      <c r="H232" s="10" t="n"/>
      <c r="I232" s="11">
        <f>IF(tblEinkauf[[#This Row],[Ursprungsland Produkt (ISO-2)]]="","",IF(COUNTIF(tblLaender[ISO],tblEinkauf[[#This Row],[Ursprungsland Produkt (ISO-2)]])&gt;0,"Basic","nicht Basic"))</f>
        <v/>
      </c>
      <c r="J232" s="10" t="n"/>
      <c r="K232" s="10" t="n"/>
      <c r="L232" s="30" t="n"/>
      <c r="M232" s="10" t="n"/>
      <c r="N232" s="10" t="n"/>
      <c r="O232" s="31" t="n"/>
      <c r="P232" s="11">
        <f>IF(AND(tblEinkauf[[#This Row],[Lieferant]]="",tblEinkauf[[#This Row],[Artikel / Warengruppe]]=""),"",IF(tblEinkauf[[#This Row],[Lieferantenerklärung vorhanden]]&lt;&gt;"Ja","fehlt",IF(tblEinkauf[[#This Row],[Erklärung gültig bis]]="","Datum fehlt",IF(tblEinkauf[[#This Row],[Erklärung gültig bis]]&lt;Start!$B$7,"abgelaufen","gültig"))))</f>
        <v/>
      </c>
      <c r="Q232" s="10" t="n"/>
    </row>
    <row r="233">
      <c r="A233" s="16" t="n"/>
      <c r="B233" s="10" t="n"/>
      <c r="C233" s="10" t="n"/>
      <c r="D233" s="10" t="n"/>
      <c r="E233" s="29" t="n"/>
      <c r="F233" s="10" t="n"/>
      <c r="G233" s="17" t="n"/>
      <c r="H233" s="10" t="n"/>
      <c r="I233" s="11">
        <f>IF(tblEinkauf[[#This Row],[Ursprungsland Produkt (ISO-2)]]="","",IF(COUNTIF(tblLaender[ISO],tblEinkauf[[#This Row],[Ursprungsland Produkt (ISO-2)]])&gt;0,"Basic","nicht Basic"))</f>
        <v/>
      </c>
      <c r="J233" s="10" t="n"/>
      <c r="K233" s="10" t="n"/>
      <c r="L233" s="30" t="n"/>
      <c r="M233" s="10" t="n"/>
      <c r="N233" s="10" t="n"/>
      <c r="O233" s="31" t="n"/>
      <c r="P233" s="11">
        <f>IF(AND(tblEinkauf[[#This Row],[Lieferant]]="",tblEinkauf[[#This Row],[Artikel / Warengruppe]]=""),"",IF(tblEinkauf[[#This Row],[Lieferantenerklärung vorhanden]]&lt;&gt;"Ja","fehlt",IF(tblEinkauf[[#This Row],[Erklärung gültig bis]]="","Datum fehlt",IF(tblEinkauf[[#This Row],[Erklärung gültig bis]]&lt;Start!$B$7,"abgelaufen","gültig"))))</f>
        <v/>
      </c>
      <c r="Q233" s="10" t="n"/>
    </row>
    <row r="234">
      <c r="A234" s="16" t="n"/>
      <c r="B234" s="10" t="n"/>
      <c r="C234" s="10" t="n"/>
      <c r="D234" s="10" t="n"/>
      <c r="E234" s="29" t="n"/>
      <c r="F234" s="10" t="n"/>
      <c r="G234" s="17" t="n"/>
      <c r="H234" s="10" t="n"/>
      <c r="I234" s="11">
        <f>IF(tblEinkauf[[#This Row],[Ursprungsland Produkt (ISO-2)]]="","",IF(COUNTIF(tblLaender[ISO],tblEinkauf[[#This Row],[Ursprungsland Produkt (ISO-2)]])&gt;0,"Basic","nicht Basic"))</f>
        <v/>
      </c>
      <c r="J234" s="10" t="n"/>
      <c r="K234" s="10" t="n"/>
      <c r="L234" s="30" t="n"/>
      <c r="M234" s="10" t="n"/>
      <c r="N234" s="10" t="n"/>
      <c r="O234" s="31" t="n"/>
      <c r="P234" s="11">
        <f>IF(AND(tblEinkauf[[#This Row],[Lieferant]]="",tblEinkauf[[#This Row],[Artikel / Warengruppe]]=""),"",IF(tblEinkauf[[#This Row],[Lieferantenerklärung vorhanden]]&lt;&gt;"Ja","fehlt",IF(tblEinkauf[[#This Row],[Erklärung gültig bis]]="","Datum fehlt",IF(tblEinkauf[[#This Row],[Erklärung gültig bis]]&lt;Start!$B$7,"abgelaufen","gültig"))))</f>
        <v/>
      </c>
      <c r="Q234" s="10" t="n"/>
    </row>
    <row r="235">
      <c r="A235" s="16" t="n"/>
      <c r="B235" s="10" t="n"/>
      <c r="C235" s="10" t="n"/>
      <c r="D235" s="10" t="n"/>
      <c r="E235" s="29" t="n"/>
      <c r="F235" s="10" t="n"/>
      <c r="G235" s="17" t="n"/>
      <c r="H235" s="10" t="n"/>
      <c r="I235" s="11">
        <f>IF(tblEinkauf[[#This Row],[Ursprungsland Produkt (ISO-2)]]="","",IF(COUNTIF(tblLaender[ISO],tblEinkauf[[#This Row],[Ursprungsland Produkt (ISO-2)]])&gt;0,"Basic","nicht Basic"))</f>
        <v/>
      </c>
      <c r="J235" s="10" t="n"/>
      <c r="K235" s="10" t="n"/>
      <c r="L235" s="30" t="n"/>
      <c r="M235" s="10" t="n"/>
      <c r="N235" s="10" t="n"/>
      <c r="O235" s="31" t="n"/>
      <c r="P235" s="11">
        <f>IF(AND(tblEinkauf[[#This Row],[Lieferant]]="",tblEinkauf[[#This Row],[Artikel / Warengruppe]]=""),"",IF(tblEinkauf[[#This Row],[Lieferantenerklärung vorhanden]]&lt;&gt;"Ja","fehlt",IF(tblEinkauf[[#This Row],[Erklärung gültig bis]]="","Datum fehlt",IF(tblEinkauf[[#This Row],[Erklärung gültig bis]]&lt;Start!$B$7,"abgelaufen","gültig"))))</f>
        <v/>
      </c>
      <c r="Q235" s="10" t="n"/>
    </row>
    <row r="236">
      <c r="A236" s="16" t="n"/>
      <c r="B236" s="10" t="n"/>
      <c r="C236" s="10" t="n"/>
      <c r="D236" s="10" t="n"/>
      <c r="E236" s="29" t="n"/>
      <c r="F236" s="10" t="n"/>
      <c r="G236" s="17" t="n"/>
      <c r="H236" s="10" t="n"/>
      <c r="I236" s="11">
        <f>IF(tblEinkauf[[#This Row],[Ursprungsland Produkt (ISO-2)]]="","",IF(COUNTIF(tblLaender[ISO],tblEinkauf[[#This Row],[Ursprungsland Produkt (ISO-2)]])&gt;0,"Basic","nicht Basic"))</f>
        <v/>
      </c>
      <c r="J236" s="10" t="n"/>
      <c r="K236" s="10" t="n"/>
      <c r="L236" s="30" t="n"/>
      <c r="M236" s="10" t="n"/>
      <c r="N236" s="10" t="n"/>
      <c r="O236" s="31" t="n"/>
      <c r="P236" s="11">
        <f>IF(AND(tblEinkauf[[#This Row],[Lieferant]]="",tblEinkauf[[#This Row],[Artikel / Warengruppe]]=""),"",IF(tblEinkauf[[#This Row],[Lieferantenerklärung vorhanden]]&lt;&gt;"Ja","fehlt",IF(tblEinkauf[[#This Row],[Erklärung gültig bis]]="","Datum fehlt",IF(tblEinkauf[[#This Row],[Erklärung gültig bis]]&lt;Start!$B$7,"abgelaufen","gültig"))))</f>
        <v/>
      </c>
      <c r="Q236" s="10" t="n"/>
    </row>
    <row r="237">
      <c r="A237" s="16" t="n"/>
      <c r="B237" s="10" t="n"/>
      <c r="C237" s="10" t="n"/>
      <c r="D237" s="10" t="n"/>
      <c r="E237" s="29" t="n"/>
      <c r="F237" s="10" t="n"/>
      <c r="G237" s="17" t="n"/>
      <c r="H237" s="10" t="n"/>
      <c r="I237" s="11">
        <f>IF(tblEinkauf[[#This Row],[Ursprungsland Produkt (ISO-2)]]="","",IF(COUNTIF(tblLaender[ISO],tblEinkauf[[#This Row],[Ursprungsland Produkt (ISO-2)]])&gt;0,"Basic","nicht Basic"))</f>
        <v/>
      </c>
      <c r="J237" s="10" t="n"/>
      <c r="K237" s="10" t="n"/>
      <c r="L237" s="30" t="n"/>
      <c r="M237" s="10" t="n"/>
      <c r="N237" s="10" t="n"/>
      <c r="O237" s="31" t="n"/>
      <c r="P237" s="11">
        <f>IF(AND(tblEinkauf[[#This Row],[Lieferant]]="",tblEinkauf[[#This Row],[Artikel / Warengruppe]]=""),"",IF(tblEinkauf[[#This Row],[Lieferantenerklärung vorhanden]]&lt;&gt;"Ja","fehlt",IF(tblEinkauf[[#This Row],[Erklärung gültig bis]]="","Datum fehlt",IF(tblEinkauf[[#This Row],[Erklärung gültig bis]]&lt;Start!$B$7,"abgelaufen","gültig"))))</f>
        <v/>
      </c>
      <c r="Q237" s="10" t="n"/>
    </row>
    <row r="238">
      <c r="A238" s="16" t="n"/>
      <c r="B238" s="10" t="n"/>
      <c r="C238" s="10" t="n"/>
      <c r="D238" s="10" t="n"/>
      <c r="E238" s="29" t="n"/>
      <c r="F238" s="10" t="n"/>
      <c r="G238" s="17" t="n"/>
      <c r="H238" s="10" t="n"/>
      <c r="I238" s="11">
        <f>IF(tblEinkauf[[#This Row],[Ursprungsland Produkt (ISO-2)]]="","",IF(COUNTIF(tblLaender[ISO],tblEinkauf[[#This Row],[Ursprungsland Produkt (ISO-2)]])&gt;0,"Basic","nicht Basic"))</f>
        <v/>
      </c>
      <c r="J238" s="10" t="n"/>
      <c r="K238" s="10" t="n"/>
      <c r="L238" s="30" t="n"/>
      <c r="M238" s="10" t="n"/>
      <c r="N238" s="10" t="n"/>
      <c r="O238" s="31" t="n"/>
      <c r="P238" s="11">
        <f>IF(AND(tblEinkauf[[#This Row],[Lieferant]]="",tblEinkauf[[#This Row],[Artikel / Warengruppe]]=""),"",IF(tblEinkauf[[#This Row],[Lieferantenerklärung vorhanden]]&lt;&gt;"Ja","fehlt",IF(tblEinkauf[[#This Row],[Erklärung gültig bis]]="","Datum fehlt",IF(tblEinkauf[[#This Row],[Erklärung gültig bis]]&lt;Start!$B$7,"abgelaufen","gültig"))))</f>
        <v/>
      </c>
      <c r="Q238" s="10" t="n"/>
    </row>
    <row r="239">
      <c r="A239" s="16" t="n"/>
      <c r="B239" s="10" t="n"/>
      <c r="C239" s="10" t="n"/>
      <c r="D239" s="10" t="n"/>
      <c r="E239" s="29" t="n"/>
      <c r="F239" s="10" t="n"/>
      <c r="G239" s="17" t="n"/>
      <c r="H239" s="10" t="n"/>
      <c r="I239" s="11">
        <f>IF(tblEinkauf[[#This Row],[Ursprungsland Produkt (ISO-2)]]="","",IF(COUNTIF(tblLaender[ISO],tblEinkauf[[#This Row],[Ursprungsland Produkt (ISO-2)]])&gt;0,"Basic","nicht Basic"))</f>
        <v/>
      </c>
      <c r="J239" s="10" t="n"/>
      <c r="K239" s="10" t="n"/>
      <c r="L239" s="30" t="n"/>
      <c r="M239" s="10" t="n"/>
      <c r="N239" s="10" t="n"/>
      <c r="O239" s="31" t="n"/>
      <c r="P239" s="11">
        <f>IF(AND(tblEinkauf[[#This Row],[Lieferant]]="",tblEinkauf[[#This Row],[Artikel / Warengruppe]]=""),"",IF(tblEinkauf[[#This Row],[Lieferantenerklärung vorhanden]]&lt;&gt;"Ja","fehlt",IF(tblEinkauf[[#This Row],[Erklärung gültig bis]]="","Datum fehlt",IF(tblEinkauf[[#This Row],[Erklärung gültig bis]]&lt;Start!$B$7,"abgelaufen","gültig"))))</f>
        <v/>
      </c>
      <c r="Q239" s="10" t="n"/>
    </row>
    <row r="240">
      <c r="A240" s="16" t="n"/>
      <c r="B240" s="10" t="n"/>
      <c r="C240" s="10" t="n"/>
      <c r="D240" s="10" t="n"/>
      <c r="E240" s="29" t="n"/>
      <c r="F240" s="10" t="n"/>
      <c r="G240" s="17" t="n"/>
      <c r="H240" s="10" t="n"/>
      <c r="I240" s="11">
        <f>IF(tblEinkauf[[#This Row],[Ursprungsland Produkt (ISO-2)]]="","",IF(COUNTIF(tblLaender[ISO],tblEinkauf[[#This Row],[Ursprungsland Produkt (ISO-2)]])&gt;0,"Basic","nicht Basic"))</f>
        <v/>
      </c>
      <c r="J240" s="10" t="n"/>
      <c r="K240" s="10" t="n"/>
      <c r="L240" s="30" t="n"/>
      <c r="M240" s="10" t="n"/>
      <c r="N240" s="10" t="n"/>
      <c r="O240" s="31" t="n"/>
      <c r="P240" s="11">
        <f>IF(AND(tblEinkauf[[#This Row],[Lieferant]]="",tblEinkauf[[#This Row],[Artikel / Warengruppe]]=""),"",IF(tblEinkauf[[#This Row],[Lieferantenerklärung vorhanden]]&lt;&gt;"Ja","fehlt",IF(tblEinkauf[[#This Row],[Erklärung gültig bis]]="","Datum fehlt",IF(tblEinkauf[[#This Row],[Erklärung gültig bis]]&lt;Start!$B$7,"abgelaufen","gültig"))))</f>
        <v/>
      </c>
      <c r="Q240" s="10" t="n"/>
    </row>
    <row r="241">
      <c r="A241" s="16" t="n"/>
      <c r="B241" s="10" t="n"/>
      <c r="C241" s="10" t="n"/>
      <c r="D241" s="10" t="n"/>
      <c r="E241" s="29" t="n"/>
      <c r="F241" s="10" t="n"/>
      <c r="G241" s="17" t="n"/>
      <c r="H241" s="10" t="n"/>
      <c r="I241" s="11">
        <f>IF(tblEinkauf[[#This Row],[Ursprungsland Produkt (ISO-2)]]="","",IF(COUNTIF(tblLaender[ISO],tblEinkauf[[#This Row],[Ursprungsland Produkt (ISO-2)]])&gt;0,"Basic","nicht Basic"))</f>
        <v/>
      </c>
      <c r="J241" s="10" t="n"/>
      <c r="K241" s="10" t="n"/>
      <c r="L241" s="30" t="n"/>
      <c r="M241" s="10" t="n"/>
      <c r="N241" s="10" t="n"/>
      <c r="O241" s="31" t="n"/>
      <c r="P241" s="11">
        <f>IF(AND(tblEinkauf[[#This Row],[Lieferant]]="",tblEinkauf[[#This Row],[Artikel / Warengruppe]]=""),"",IF(tblEinkauf[[#This Row],[Lieferantenerklärung vorhanden]]&lt;&gt;"Ja","fehlt",IF(tblEinkauf[[#This Row],[Erklärung gültig bis]]="","Datum fehlt",IF(tblEinkauf[[#This Row],[Erklärung gültig bis]]&lt;Start!$B$7,"abgelaufen","gültig"))))</f>
        <v/>
      </c>
      <c r="Q241" s="10" t="n"/>
    </row>
    <row r="242">
      <c r="A242" s="16" t="n"/>
      <c r="B242" s="10" t="n"/>
      <c r="C242" s="10" t="n"/>
      <c r="D242" s="10" t="n"/>
      <c r="E242" s="29" t="n"/>
      <c r="F242" s="10" t="n"/>
      <c r="G242" s="17" t="n"/>
      <c r="H242" s="10" t="n"/>
      <c r="I242" s="11">
        <f>IF(tblEinkauf[[#This Row],[Ursprungsland Produkt (ISO-2)]]="","",IF(COUNTIF(tblLaender[ISO],tblEinkauf[[#This Row],[Ursprungsland Produkt (ISO-2)]])&gt;0,"Basic","nicht Basic"))</f>
        <v/>
      </c>
      <c r="J242" s="10" t="n"/>
      <c r="K242" s="10" t="n"/>
      <c r="L242" s="30" t="n"/>
      <c r="M242" s="10" t="n"/>
      <c r="N242" s="10" t="n"/>
      <c r="O242" s="31" t="n"/>
      <c r="P242" s="11">
        <f>IF(AND(tblEinkauf[[#This Row],[Lieferant]]="",tblEinkauf[[#This Row],[Artikel / Warengruppe]]=""),"",IF(tblEinkauf[[#This Row],[Lieferantenerklärung vorhanden]]&lt;&gt;"Ja","fehlt",IF(tblEinkauf[[#This Row],[Erklärung gültig bis]]="","Datum fehlt",IF(tblEinkauf[[#This Row],[Erklärung gültig bis]]&lt;Start!$B$7,"abgelaufen","gültig"))))</f>
        <v/>
      </c>
      <c r="Q242" s="10" t="n"/>
    </row>
    <row r="243">
      <c r="A243" s="16" t="n"/>
      <c r="B243" s="10" t="n"/>
      <c r="C243" s="10" t="n"/>
      <c r="D243" s="10" t="n"/>
      <c r="E243" s="29" t="n"/>
      <c r="F243" s="10" t="n"/>
      <c r="G243" s="17" t="n"/>
      <c r="H243" s="10" t="n"/>
      <c r="I243" s="11">
        <f>IF(tblEinkauf[[#This Row],[Ursprungsland Produkt (ISO-2)]]="","",IF(COUNTIF(tblLaender[ISO],tblEinkauf[[#This Row],[Ursprungsland Produkt (ISO-2)]])&gt;0,"Basic","nicht Basic"))</f>
        <v/>
      </c>
      <c r="J243" s="10" t="n"/>
      <c r="K243" s="10" t="n"/>
      <c r="L243" s="30" t="n"/>
      <c r="M243" s="10" t="n"/>
      <c r="N243" s="10" t="n"/>
      <c r="O243" s="31" t="n"/>
      <c r="P243" s="11">
        <f>IF(AND(tblEinkauf[[#This Row],[Lieferant]]="",tblEinkauf[[#This Row],[Artikel / Warengruppe]]=""),"",IF(tblEinkauf[[#This Row],[Lieferantenerklärung vorhanden]]&lt;&gt;"Ja","fehlt",IF(tblEinkauf[[#This Row],[Erklärung gültig bis]]="","Datum fehlt",IF(tblEinkauf[[#This Row],[Erklärung gültig bis]]&lt;Start!$B$7,"abgelaufen","gültig"))))</f>
        <v/>
      </c>
      <c r="Q243" s="10" t="n"/>
    </row>
    <row r="244">
      <c r="A244" s="16" t="n"/>
      <c r="B244" s="10" t="n"/>
      <c r="C244" s="10" t="n"/>
      <c r="D244" s="10" t="n"/>
      <c r="E244" s="29" t="n"/>
      <c r="F244" s="10" t="n"/>
      <c r="G244" s="17" t="n"/>
      <c r="H244" s="10" t="n"/>
      <c r="I244" s="11">
        <f>IF(tblEinkauf[[#This Row],[Ursprungsland Produkt (ISO-2)]]="","",IF(COUNTIF(tblLaender[ISO],tblEinkauf[[#This Row],[Ursprungsland Produkt (ISO-2)]])&gt;0,"Basic","nicht Basic"))</f>
        <v/>
      </c>
      <c r="J244" s="10" t="n"/>
      <c r="K244" s="10" t="n"/>
      <c r="L244" s="30" t="n"/>
      <c r="M244" s="10" t="n"/>
      <c r="N244" s="10" t="n"/>
      <c r="O244" s="31" t="n"/>
      <c r="P244" s="11">
        <f>IF(AND(tblEinkauf[[#This Row],[Lieferant]]="",tblEinkauf[[#This Row],[Artikel / Warengruppe]]=""),"",IF(tblEinkauf[[#This Row],[Lieferantenerklärung vorhanden]]&lt;&gt;"Ja","fehlt",IF(tblEinkauf[[#This Row],[Erklärung gültig bis]]="","Datum fehlt",IF(tblEinkauf[[#This Row],[Erklärung gültig bis]]&lt;Start!$B$7,"abgelaufen","gültig"))))</f>
        <v/>
      </c>
      <c r="Q244" s="10" t="n"/>
    </row>
    <row r="245">
      <c r="A245" s="16" t="n"/>
      <c r="B245" s="10" t="n"/>
      <c r="C245" s="10" t="n"/>
      <c r="D245" s="10" t="n"/>
      <c r="E245" s="29" t="n"/>
      <c r="F245" s="10" t="n"/>
      <c r="G245" s="17" t="n"/>
      <c r="H245" s="10" t="n"/>
      <c r="I245" s="11">
        <f>IF(tblEinkauf[[#This Row],[Ursprungsland Produkt (ISO-2)]]="","",IF(COUNTIF(tblLaender[ISO],tblEinkauf[[#This Row],[Ursprungsland Produkt (ISO-2)]])&gt;0,"Basic","nicht Basic"))</f>
        <v/>
      </c>
      <c r="J245" s="10" t="n"/>
      <c r="K245" s="10" t="n"/>
      <c r="L245" s="30" t="n"/>
      <c r="M245" s="10" t="n"/>
      <c r="N245" s="10" t="n"/>
      <c r="O245" s="31" t="n"/>
      <c r="P245" s="11">
        <f>IF(AND(tblEinkauf[[#This Row],[Lieferant]]="",tblEinkauf[[#This Row],[Artikel / Warengruppe]]=""),"",IF(tblEinkauf[[#This Row],[Lieferantenerklärung vorhanden]]&lt;&gt;"Ja","fehlt",IF(tblEinkauf[[#This Row],[Erklärung gültig bis]]="","Datum fehlt",IF(tblEinkauf[[#This Row],[Erklärung gültig bis]]&lt;Start!$B$7,"abgelaufen","gültig"))))</f>
        <v/>
      </c>
      <c r="Q245" s="10" t="n"/>
    </row>
    <row r="246">
      <c r="A246" s="16" t="n"/>
      <c r="B246" s="10" t="n"/>
      <c r="C246" s="10" t="n"/>
      <c r="D246" s="10" t="n"/>
      <c r="E246" s="29" t="n"/>
      <c r="F246" s="10" t="n"/>
      <c r="G246" s="17" t="n"/>
      <c r="H246" s="10" t="n"/>
      <c r="I246" s="11">
        <f>IF(tblEinkauf[[#This Row],[Ursprungsland Produkt (ISO-2)]]="","",IF(COUNTIF(tblLaender[ISO],tblEinkauf[[#This Row],[Ursprungsland Produkt (ISO-2)]])&gt;0,"Basic","nicht Basic"))</f>
        <v/>
      </c>
      <c r="J246" s="10" t="n"/>
      <c r="K246" s="10" t="n"/>
      <c r="L246" s="30" t="n"/>
      <c r="M246" s="10" t="n"/>
      <c r="N246" s="10" t="n"/>
      <c r="O246" s="31" t="n"/>
      <c r="P246" s="11">
        <f>IF(AND(tblEinkauf[[#This Row],[Lieferant]]="",tblEinkauf[[#This Row],[Artikel / Warengruppe]]=""),"",IF(tblEinkauf[[#This Row],[Lieferantenerklärung vorhanden]]&lt;&gt;"Ja","fehlt",IF(tblEinkauf[[#This Row],[Erklärung gültig bis]]="","Datum fehlt",IF(tblEinkauf[[#This Row],[Erklärung gültig bis]]&lt;Start!$B$7,"abgelaufen","gültig"))))</f>
        <v/>
      </c>
      <c r="Q246" s="10" t="n"/>
    </row>
    <row r="247">
      <c r="A247" s="16" t="n"/>
      <c r="B247" s="10" t="n"/>
      <c r="C247" s="10" t="n"/>
      <c r="D247" s="10" t="n"/>
      <c r="E247" s="29" t="n"/>
      <c r="F247" s="10" t="n"/>
      <c r="G247" s="17" t="n"/>
      <c r="H247" s="10" t="n"/>
      <c r="I247" s="11">
        <f>IF(tblEinkauf[[#This Row],[Ursprungsland Produkt (ISO-2)]]="","",IF(COUNTIF(tblLaender[ISO],tblEinkauf[[#This Row],[Ursprungsland Produkt (ISO-2)]])&gt;0,"Basic","nicht Basic"))</f>
        <v/>
      </c>
      <c r="J247" s="10" t="n"/>
      <c r="K247" s="10" t="n"/>
      <c r="L247" s="30" t="n"/>
      <c r="M247" s="10" t="n"/>
      <c r="N247" s="10" t="n"/>
      <c r="O247" s="31" t="n"/>
      <c r="P247" s="11">
        <f>IF(AND(tblEinkauf[[#This Row],[Lieferant]]="",tblEinkauf[[#This Row],[Artikel / Warengruppe]]=""),"",IF(tblEinkauf[[#This Row],[Lieferantenerklärung vorhanden]]&lt;&gt;"Ja","fehlt",IF(tblEinkauf[[#This Row],[Erklärung gültig bis]]="","Datum fehlt",IF(tblEinkauf[[#This Row],[Erklärung gültig bis]]&lt;Start!$B$7,"abgelaufen","gültig"))))</f>
        <v/>
      </c>
      <c r="Q247" s="10" t="n"/>
    </row>
    <row r="248">
      <c r="A248" s="16" t="n"/>
      <c r="B248" s="10" t="n"/>
      <c r="C248" s="10" t="n"/>
      <c r="D248" s="10" t="n"/>
      <c r="E248" s="29" t="n"/>
      <c r="F248" s="10" t="n"/>
      <c r="G248" s="17" t="n"/>
      <c r="H248" s="10" t="n"/>
      <c r="I248" s="11">
        <f>IF(tblEinkauf[[#This Row],[Ursprungsland Produkt (ISO-2)]]="","",IF(COUNTIF(tblLaender[ISO],tblEinkauf[[#This Row],[Ursprungsland Produkt (ISO-2)]])&gt;0,"Basic","nicht Basic"))</f>
        <v/>
      </c>
      <c r="J248" s="10" t="n"/>
      <c r="K248" s="10" t="n"/>
      <c r="L248" s="30" t="n"/>
      <c r="M248" s="10" t="n"/>
      <c r="N248" s="10" t="n"/>
      <c r="O248" s="31" t="n"/>
      <c r="P248" s="11">
        <f>IF(AND(tblEinkauf[[#This Row],[Lieferant]]="",tblEinkauf[[#This Row],[Artikel / Warengruppe]]=""),"",IF(tblEinkauf[[#This Row],[Lieferantenerklärung vorhanden]]&lt;&gt;"Ja","fehlt",IF(tblEinkauf[[#This Row],[Erklärung gültig bis]]="","Datum fehlt",IF(tblEinkauf[[#This Row],[Erklärung gültig bis]]&lt;Start!$B$7,"abgelaufen","gültig"))))</f>
        <v/>
      </c>
      <c r="Q248" s="10" t="n"/>
    </row>
    <row r="249">
      <c r="A249" s="16" t="n"/>
      <c r="B249" s="10" t="n"/>
      <c r="C249" s="10" t="n"/>
      <c r="D249" s="10" t="n"/>
      <c r="E249" s="29" t="n"/>
      <c r="F249" s="10" t="n"/>
      <c r="G249" s="17" t="n"/>
      <c r="H249" s="10" t="n"/>
      <c r="I249" s="11">
        <f>IF(tblEinkauf[[#This Row],[Ursprungsland Produkt (ISO-2)]]="","",IF(COUNTIF(tblLaender[ISO],tblEinkauf[[#This Row],[Ursprungsland Produkt (ISO-2)]])&gt;0,"Basic","nicht Basic"))</f>
        <v/>
      </c>
      <c r="J249" s="10" t="n"/>
      <c r="K249" s="10" t="n"/>
      <c r="L249" s="30" t="n"/>
      <c r="M249" s="10" t="n"/>
      <c r="N249" s="10" t="n"/>
      <c r="O249" s="31" t="n"/>
      <c r="P249" s="11">
        <f>IF(AND(tblEinkauf[[#This Row],[Lieferant]]="",tblEinkauf[[#This Row],[Artikel / Warengruppe]]=""),"",IF(tblEinkauf[[#This Row],[Lieferantenerklärung vorhanden]]&lt;&gt;"Ja","fehlt",IF(tblEinkauf[[#This Row],[Erklärung gültig bis]]="","Datum fehlt",IF(tblEinkauf[[#This Row],[Erklärung gültig bis]]&lt;Start!$B$7,"abgelaufen","gültig"))))</f>
        <v/>
      </c>
      <c r="Q249" s="10" t="n"/>
    </row>
    <row r="250">
      <c r="A250" s="16" t="n"/>
      <c r="B250" s="10" t="n"/>
      <c r="C250" s="10" t="n"/>
      <c r="D250" s="10" t="n"/>
      <c r="E250" s="29" t="n"/>
      <c r="F250" s="10" t="n"/>
      <c r="G250" s="17" t="n"/>
      <c r="H250" s="10" t="n"/>
      <c r="I250" s="11">
        <f>IF(tblEinkauf[[#This Row],[Ursprungsland Produkt (ISO-2)]]="","",IF(COUNTIF(tblLaender[ISO],tblEinkauf[[#This Row],[Ursprungsland Produkt (ISO-2)]])&gt;0,"Basic","nicht Basic"))</f>
        <v/>
      </c>
      <c r="J250" s="10" t="n"/>
      <c r="K250" s="10" t="n"/>
      <c r="L250" s="30" t="n"/>
      <c r="M250" s="10" t="n"/>
      <c r="N250" s="10" t="n"/>
      <c r="O250" s="31" t="n"/>
      <c r="P250" s="11">
        <f>IF(AND(tblEinkauf[[#This Row],[Lieferant]]="",tblEinkauf[[#This Row],[Artikel / Warengruppe]]=""),"",IF(tblEinkauf[[#This Row],[Lieferantenerklärung vorhanden]]&lt;&gt;"Ja","fehlt",IF(tblEinkauf[[#This Row],[Erklärung gültig bis]]="","Datum fehlt",IF(tblEinkauf[[#This Row],[Erklärung gültig bis]]&lt;Start!$B$7,"abgelaufen","gültig"))))</f>
        <v/>
      </c>
      <c r="Q250" s="10" t="n"/>
    </row>
    <row r="251">
      <c r="A251" s="16" t="n"/>
      <c r="B251" s="10" t="n"/>
      <c r="C251" s="10" t="n"/>
      <c r="D251" s="10" t="n"/>
      <c r="E251" s="29" t="n"/>
      <c r="F251" s="10" t="n"/>
      <c r="G251" s="17" t="n"/>
      <c r="H251" s="10" t="n"/>
      <c r="I251" s="11">
        <f>IF(tblEinkauf[[#This Row],[Ursprungsland Produkt (ISO-2)]]="","",IF(COUNTIF(tblLaender[ISO],tblEinkauf[[#This Row],[Ursprungsland Produkt (ISO-2)]])&gt;0,"Basic","nicht Basic"))</f>
        <v/>
      </c>
      <c r="J251" s="10" t="n"/>
      <c r="K251" s="10" t="n"/>
      <c r="L251" s="30" t="n"/>
      <c r="M251" s="10" t="n"/>
      <c r="N251" s="10" t="n"/>
      <c r="O251" s="31" t="n"/>
      <c r="P251" s="11">
        <f>IF(AND(tblEinkauf[[#This Row],[Lieferant]]="",tblEinkauf[[#This Row],[Artikel / Warengruppe]]=""),"",IF(tblEinkauf[[#This Row],[Lieferantenerklärung vorhanden]]&lt;&gt;"Ja","fehlt",IF(tblEinkauf[[#This Row],[Erklärung gültig bis]]="","Datum fehlt",IF(tblEinkauf[[#This Row],[Erklärung gültig bis]]&lt;Start!$B$7,"abgelaufen","gültig"))))</f>
        <v/>
      </c>
      <c r="Q251" s="10" t="n"/>
    </row>
    <row r="252">
      <c r="A252" s="16" t="n"/>
      <c r="B252" s="10" t="n"/>
      <c r="C252" s="10" t="n"/>
      <c r="D252" s="10" t="n"/>
      <c r="E252" s="29" t="n"/>
      <c r="F252" s="10" t="n"/>
      <c r="G252" s="17" t="n"/>
      <c r="H252" s="10" t="n"/>
      <c r="I252" s="11">
        <f>IF(tblEinkauf[[#This Row],[Ursprungsland Produkt (ISO-2)]]="","",IF(COUNTIF(tblLaender[ISO],tblEinkauf[[#This Row],[Ursprungsland Produkt (ISO-2)]])&gt;0,"Basic","nicht Basic"))</f>
        <v/>
      </c>
      <c r="J252" s="10" t="n"/>
      <c r="K252" s="10" t="n"/>
      <c r="L252" s="30" t="n"/>
      <c r="M252" s="10" t="n"/>
      <c r="N252" s="10" t="n"/>
      <c r="O252" s="31" t="n"/>
      <c r="P252" s="11">
        <f>IF(AND(tblEinkauf[[#This Row],[Lieferant]]="",tblEinkauf[[#This Row],[Artikel / Warengruppe]]=""),"",IF(tblEinkauf[[#This Row],[Lieferantenerklärung vorhanden]]&lt;&gt;"Ja","fehlt",IF(tblEinkauf[[#This Row],[Erklärung gültig bis]]="","Datum fehlt",IF(tblEinkauf[[#This Row],[Erklärung gültig bis]]&lt;Start!$B$7,"abgelaufen","gültig"))))</f>
        <v/>
      </c>
      <c r="Q252" s="10" t="n"/>
    </row>
    <row r="253">
      <c r="A253" s="16" t="n"/>
      <c r="B253" s="10" t="n"/>
      <c r="C253" s="10" t="n"/>
      <c r="D253" s="10" t="n"/>
      <c r="E253" s="29" t="n"/>
      <c r="F253" s="10" t="n"/>
      <c r="G253" s="17" t="n"/>
      <c r="H253" s="10" t="n"/>
      <c r="I253" s="11">
        <f>IF(tblEinkauf[[#This Row],[Ursprungsland Produkt (ISO-2)]]="","",IF(COUNTIF(tblLaender[ISO],tblEinkauf[[#This Row],[Ursprungsland Produkt (ISO-2)]])&gt;0,"Basic","nicht Basic"))</f>
        <v/>
      </c>
      <c r="J253" s="10" t="n"/>
      <c r="K253" s="10" t="n"/>
      <c r="L253" s="30" t="n"/>
      <c r="M253" s="10" t="n"/>
      <c r="N253" s="10" t="n"/>
      <c r="O253" s="31" t="n"/>
      <c r="P253" s="11">
        <f>IF(AND(tblEinkauf[[#This Row],[Lieferant]]="",tblEinkauf[[#This Row],[Artikel / Warengruppe]]=""),"",IF(tblEinkauf[[#This Row],[Lieferantenerklärung vorhanden]]&lt;&gt;"Ja","fehlt",IF(tblEinkauf[[#This Row],[Erklärung gültig bis]]="","Datum fehlt",IF(tblEinkauf[[#This Row],[Erklärung gültig bis]]&lt;Start!$B$7,"abgelaufen","gültig"))))</f>
        <v/>
      </c>
      <c r="Q253" s="10" t="n"/>
    </row>
    <row r="254">
      <c r="A254" s="16" t="n"/>
      <c r="B254" s="10" t="n"/>
      <c r="C254" s="10" t="n"/>
      <c r="D254" s="10" t="n"/>
      <c r="E254" s="29" t="n"/>
      <c r="F254" s="10" t="n"/>
      <c r="G254" s="17" t="n"/>
      <c r="H254" s="10" t="n"/>
      <c r="I254" s="11">
        <f>IF(tblEinkauf[[#This Row],[Ursprungsland Produkt (ISO-2)]]="","",IF(COUNTIF(tblLaender[ISO],tblEinkauf[[#This Row],[Ursprungsland Produkt (ISO-2)]])&gt;0,"Basic","nicht Basic"))</f>
        <v/>
      </c>
      <c r="J254" s="10" t="n"/>
      <c r="K254" s="10" t="n"/>
      <c r="L254" s="30" t="n"/>
      <c r="M254" s="10" t="n"/>
      <c r="N254" s="10" t="n"/>
      <c r="O254" s="31" t="n"/>
      <c r="P254" s="11">
        <f>IF(AND(tblEinkauf[[#This Row],[Lieferant]]="",tblEinkauf[[#This Row],[Artikel / Warengruppe]]=""),"",IF(tblEinkauf[[#This Row],[Lieferantenerklärung vorhanden]]&lt;&gt;"Ja","fehlt",IF(tblEinkauf[[#This Row],[Erklärung gültig bis]]="","Datum fehlt",IF(tblEinkauf[[#This Row],[Erklärung gültig bis]]&lt;Start!$B$7,"abgelaufen","gültig"))))</f>
        <v/>
      </c>
      <c r="Q254" s="10" t="n"/>
    </row>
    <row r="255">
      <c r="A255" s="16" t="n"/>
      <c r="B255" s="10" t="n"/>
      <c r="C255" s="10" t="n"/>
      <c r="D255" s="10" t="n"/>
      <c r="E255" s="29" t="n"/>
      <c r="F255" s="10" t="n"/>
      <c r="G255" s="17" t="n"/>
      <c r="H255" s="10" t="n"/>
      <c r="I255" s="11">
        <f>IF(tblEinkauf[[#This Row],[Ursprungsland Produkt (ISO-2)]]="","",IF(COUNTIF(tblLaender[ISO],tblEinkauf[[#This Row],[Ursprungsland Produkt (ISO-2)]])&gt;0,"Basic","nicht Basic"))</f>
        <v/>
      </c>
      <c r="J255" s="10" t="n"/>
      <c r="K255" s="10" t="n"/>
      <c r="L255" s="30" t="n"/>
      <c r="M255" s="10" t="n"/>
      <c r="N255" s="10" t="n"/>
      <c r="O255" s="31" t="n"/>
      <c r="P255" s="11">
        <f>IF(AND(tblEinkauf[[#This Row],[Lieferant]]="",tblEinkauf[[#This Row],[Artikel / Warengruppe]]=""),"",IF(tblEinkauf[[#This Row],[Lieferantenerklärung vorhanden]]&lt;&gt;"Ja","fehlt",IF(tblEinkauf[[#This Row],[Erklärung gültig bis]]="","Datum fehlt",IF(tblEinkauf[[#This Row],[Erklärung gültig bis]]&lt;Start!$B$7,"abgelaufen","gültig"))))</f>
        <v/>
      </c>
      <c r="Q255" s="10" t="n"/>
    </row>
    <row r="256">
      <c r="A256" s="16" t="n"/>
      <c r="B256" s="10" t="n"/>
      <c r="C256" s="10" t="n"/>
      <c r="D256" s="10" t="n"/>
      <c r="E256" s="29" t="n"/>
      <c r="F256" s="10" t="n"/>
      <c r="G256" s="17" t="n"/>
      <c r="H256" s="10" t="n"/>
      <c r="I256" s="11">
        <f>IF(tblEinkauf[[#This Row],[Ursprungsland Produkt (ISO-2)]]="","",IF(COUNTIF(tblLaender[ISO],tblEinkauf[[#This Row],[Ursprungsland Produkt (ISO-2)]])&gt;0,"Basic","nicht Basic"))</f>
        <v/>
      </c>
      <c r="J256" s="10" t="n"/>
      <c r="K256" s="10" t="n"/>
      <c r="L256" s="30" t="n"/>
      <c r="M256" s="10" t="n"/>
      <c r="N256" s="10" t="n"/>
      <c r="O256" s="31" t="n"/>
      <c r="P256" s="11">
        <f>IF(AND(tblEinkauf[[#This Row],[Lieferant]]="",tblEinkauf[[#This Row],[Artikel / Warengruppe]]=""),"",IF(tblEinkauf[[#This Row],[Lieferantenerklärung vorhanden]]&lt;&gt;"Ja","fehlt",IF(tblEinkauf[[#This Row],[Erklärung gültig bis]]="","Datum fehlt",IF(tblEinkauf[[#This Row],[Erklärung gültig bis]]&lt;Start!$B$7,"abgelaufen","gültig"))))</f>
        <v/>
      </c>
      <c r="Q256" s="10" t="n"/>
    </row>
    <row r="257">
      <c r="A257" s="16" t="n"/>
      <c r="B257" s="10" t="n"/>
      <c r="C257" s="10" t="n"/>
      <c r="D257" s="10" t="n"/>
      <c r="E257" s="29" t="n"/>
      <c r="F257" s="10" t="n"/>
      <c r="G257" s="17" t="n"/>
      <c r="H257" s="10" t="n"/>
      <c r="I257" s="11">
        <f>IF(tblEinkauf[[#This Row],[Ursprungsland Produkt (ISO-2)]]="","",IF(COUNTIF(tblLaender[ISO],tblEinkauf[[#This Row],[Ursprungsland Produkt (ISO-2)]])&gt;0,"Basic","nicht Basic"))</f>
        <v/>
      </c>
      <c r="J257" s="10" t="n"/>
      <c r="K257" s="10" t="n"/>
      <c r="L257" s="30" t="n"/>
      <c r="M257" s="10" t="n"/>
      <c r="N257" s="10" t="n"/>
      <c r="O257" s="31" t="n"/>
      <c r="P257" s="11">
        <f>IF(AND(tblEinkauf[[#This Row],[Lieferant]]="",tblEinkauf[[#This Row],[Artikel / Warengruppe]]=""),"",IF(tblEinkauf[[#This Row],[Lieferantenerklärung vorhanden]]&lt;&gt;"Ja","fehlt",IF(tblEinkauf[[#This Row],[Erklärung gültig bis]]="","Datum fehlt",IF(tblEinkauf[[#This Row],[Erklärung gültig bis]]&lt;Start!$B$7,"abgelaufen","gültig"))))</f>
        <v/>
      </c>
      <c r="Q257" s="10" t="n"/>
    </row>
    <row r="258">
      <c r="A258" s="16" t="n"/>
      <c r="B258" s="10" t="n"/>
      <c r="C258" s="10" t="n"/>
      <c r="D258" s="10" t="n"/>
      <c r="E258" s="29" t="n"/>
      <c r="F258" s="10" t="n"/>
      <c r="G258" s="17" t="n"/>
      <c r="H258" s="10" t="n"/>
      <c r="I258" s="11">
        <f>IF(tblEinkauf[[#This Row],[Ursprungsland Produkt (ISO-2)]]="","",IF(COUNTIF(tblLaender[ISO],tblEinkauf[[#This Row],[Ursprungsland Produkt (ISO-2)]])&gt;0,"Basic","nicht Basic"))</f>
        <v/>
      </c>
      <c r="J258" s="10" t="n"/>
      <c r="K258" s="10" t="n"/>
      <c r="L258" s="30" t="n"/>
      <c r="M258" s="10" t="n"/>
      <c r="N258" s="10" t="n"/>
      <c r="O258" s="31" t="n"/>
      <c r="P258" s="11">
        <f>IF(AND(tblEinkauf[[#This Row],[Lieferant]]="",tblEinkauf[[#This Row],[Artikel / Warengruppe]]=""),"",IF(tblEinkauf[[#This Row],[Lieferantenerklärung vorhanden]]&lt;&gt;"Ja","fehlt",IF(tblEinkauf[[#This Row],[Erklärung gültig bis]]="","Datum fehlt",IF(tblEinkauf[[#This Row],[Erklärung gültig bis]]&lt;Start!$B$7,"abgelaufen","gültig"))))</f>
        <v/>
      </c>
      <c r="Q258" s="10" t="n"/>
    </row>
    <row r="259">
      <c r="A259" s="16" t="n"/>
      <c r="B259" s="10" t="n"/>
      <c r="C259" s="10" t="n"/>
      <c r="D259" s="10" t="n"/>
      <c r="E259" s="29" t="n"/>
      <c r="F259" s="10" t="n"/>
      <c r="G259" s="17" t="n"/>
      <c r="H259" s="10" t="n"/>
      <c r="I259" s="11">
        <f>IF(tblEinkauf[[#This Row],[Ursprungsland Produkt (ISO-2)]]="","",IF(COUNTIF(tblLaender[ISO],tblEinkauf[[#This Row],[Ursprungsland Produkt (ISO-2)]])&gt;0,"Basic","nicht Basic"))</f>
        <v/>
      </c>
      <c r="J259" s="10" t="n"/>
      <c r="K259" s="10" t="n"/>
      <c r="L259" s="30" t="n"/>
      <c r="M259" s="10" t="n"/>
      <c r="N259" s="10" t="n"/>
      <c r="O259" s="31" t="n"/>
      <c r="P259" s="11">
        <f>IF(AND(tblEinkauf[[#This Row],[Lieferant]]="",tblEinkauf[[#This Row],[Artikel / Warengruppe]]=""),"",IF(tblEinkauf[[#This Row],[Lieferantenerklärung vorhanden]]&lt;&gt;"Ja","fehlt",IF(tblEinkauf[[#This Row],[Erklärung gültig bis]]="","Datum fehlt",IF(tblEinkauf[[#This Row],[Erklärung gültig bis]]&lt;Start!$B$7,"abgelaufen","gültig"))))</f>
        <v/>
      </c>
      <c r="Q259" s="10" t="n"/>
    </row>
    <row r="260">
      <c r="A260" s="16" t="n"/>
      <c r="B260" s="10" t="n"/>
      <c r="C260" s="10" t="n"/>
      <c r="D260" s="10" t="n"/>
      <c r="E260" s="29" t="n"/>
      <c r="F260" s="10" t="n"/>
      <c r="G260" s="17" t="n"/>
      <c r="H260" s="10" t="n"/>
      <c r="I260" s="11">
        <f>IF(tblEinkauf[[#This Row],[Ursprungsland Produkt (ISO-2)]]="","",IF(COUNTIF(tblLaender[ISO],tblEinkauf[[#This Row],[Ursprungsland Produkt (ISO-2)]])&gt;0,"Basic","nicht Basic"))</f>
        <v/>
      </c>
      <c r="J260" s="10" t="n"/>
      <c r="K260" s="10" t="n"/>
      <c r="L260" s="30" t="n"/>
      <c r="M260" s="10" t="n"/>
      <c r="N260" s="10" t="n"/>
      <c r="O260" s="31" t="n"/>
      <c r="P260" s="11">
        <f>IF(AND(tblEinkauf[[#This Row],[Lieferant]]="",tblEinkauf[[#This Row],[Artikel / Warengruppe]]=""),"",IF(tblEinkauf[[#This Row],[Lieferantenerklärung vorhanden]]&lt;&gt;"Ja","fehlt",IF(tblEinkauf[[#This Row],[Erklärung gültig bis]]="","Datum fehlt",IF(tblEinkauf[[#This Row],[Erklärung gültig bis]]&lt;Start!$B$7,"abgelaufen","gültig"))))</f>
        <v/>
      </c>
      <c r="Q260" s="10" t="n"/>
    </row>
    <row r="261">
      <c r="A261" s="16" t="n"/>
      <c r="B261" s="10" t="n"/>
      <c r="C261" s="10" t="n"/>
      <c r="D261" s="10" t="n"/>
      <c r="E261" s="29" t="n"/>
      <c r="F261" s="10" t="n"/>
      <c r="G261" s="17" t="n"/>
      <c r="H261" s="10" t="n"/>
      <c r="I261" s="11">
        <f>IF(tblEinkauf[[#This Row],[Ursprungsland Produkt (ISO-2)]]="","",IF(COUNTIF(tblLaender[ISO],tblEinkauf[[#This Row],[Ursprungsland Produkt (ISO-2)]])&gt;0,"Basic","nicht Basic"))</f>
        <v/>
      </c>
      <c r="J261" s="10" t="n"/>
      <c r="K261" s="10" t="n"/>
      <c r="L261" s="30" t="n"/>
      <c r="M261" s="10" t="n"/>
      <c r="N261" s="10" t="n"/>
      <c r="O261" s="31" t="n"/>
      <c r="P261" s="11">
        <f>IF(AND(tblEinkauf[[#This Row],[Lieferant]]="",tblEinkauf[[#This Row],[Artikel / Warengruppe]]=""),"",IF(tblEinkauf[[#This Row],[Lieferantenerklärung vorhanden]]&lt;&gt;"Ja","fehlt",IF(tblEinkauf[[#This Row],[Erklärung gültig bis]]="","Datum fehlt",IF(tblEinkauf[[#This Row],[Erklärung gültig bis]]&lt;Start!$B$7,"abgelaufen","gültig"))))</f>
        <v/>
      </c>
      <c r="Q261" s="10" t="n"/>
    </row>
    <row r="262">
      <c r="A262" s="16" t="n"/>
      <c r="B262" s="10" t="n"/>
      <c r="C262" s="10" t="n"/>
      <c r="D262" s="10" t="n"/>
      <c r="E262" s="29" t="n"/>
      <c r="F262" s="10" t="n"/>
      <c r="G262" s="17" t="n"/>
      <c r="H262" s="10" t="n"/>
      <c r="I262" s="11">
        <f>IF(tblEinkauf[[#This Row],[Ursprungsland Produkt (ISO-2)]]="","",IF(COUNTIF(tblLaender[ISO],tblEinkauf[[#This Row],[Ursprungsland Produkt (ISO-2)]])&gt;0,"Basic","nicht Basic"))</f>
        <v/>
      </c>
      <c r="J262" s="10" t="n"/>
      <c r="K262" s="10" t="n"/>
      <c r="L262" s="30" t="n"/>
      <c r="M262" s="10" t="n"/>
      <c r="N262" s="10" t="n"/>
      <c r="O262" s="31" t="n"/>
      <c r="P262" s="11">
        <f>IF(AND(tblEinkauf[[#This Row],[Lieferant]]="",tblEinkauf[[#This Row],[Artikel / Warengruppe]]=""),"",IF(tblEinkauf[[#This Row],[Lieferantenerklärung vorhanden]]&lt;&gt;"Ja","fehlt",IF(tblEinkauf[[#This Row],[Erklärung gültig bis]]="","Datum fehlt",IF(tblEinkauf[[#This Row],[Erklärung gültig bis]]&lt;Start!$B$7,"abgelaufen","gültig"))))</f>
        <v/>
      </c>
      <c r="Q262" s="10" t="n"/>
    </row>
    <row r="263">
      <c r="A263" s="16" t="n"/>
      <c r="B263" s="10" t="n"/>
      <c r="C263" s="10" t="n"/>
      <c r="D263" s="10" t="n"/>
      <c r="E263" s="29" t="n"/>
      <c r="F263" s="10" t="n"/>
      <c r="G263" s="17" t="n"/>
      <c r="H263" s="10" t="n"/>
      <c r="I263" s="11">
        <f>IF(tblEinkauf[[#This Row],[Ursprungsland Produkt (ISO-2)]]="","",IF(COUNTIF(tblLaender[ISO],tblEinkauf[[#This Row],[Ursprungsland Produkt (ISO-2)]])&gt;0,"Basic","nicht Basic"))</f>
        <v/>
      </c>
      <c r="J263" s="10" t="n"/>
      <c r="K263" s="10" t="n"/>
      <c r="L263" s="30" t="n"/>
      <c r="M263" s="10" t="n"/>
      <c r="N263" s="10" t="n"/>
      <c r="O263" s="31" t="n"/>
      <c r="P263" s="11">
        <f>IF(AND(tblEinkauf[[#This Row],[Lieferant]]="",tblEinkauf[[#This Row],[Artikel / Warengruppe]]=""),"",IF(tblEinkauf[[#This Row],[Lieferantenerklärung vorhanden]]&lt;&gt;"Ja","fehlt",IF(tblEinkauf[[#This Row],[Erklärung gültig bis]]="","Datum fehlt",IF(tblEinkauf[[#This Row],[Erklärung gültig bis]]&lt;Start!$B$7,"abgelaufen","gültig"))))</f>
        <v/>
      </c>
      <c r="Q263" s="10" t="n"/>
    </row>
    <row r="264">
      <c r="A264" s="16" t="n"/>
      <c r="B264" s="10" t="n"/>
      <c r="C264" s="10" t="n"/>
      <c r="D264" s="10" t="n"/>
      <c r="E264" s="29" t="n"/>
      <c r="F264" s="10" t="n"/>
      <c r="G264" s="17" t="n"/>
      <c r="H264" s="10" t="n"/>
      <c r="I264" s="11">
        <f>IF(tblEinkauf[[#This Row],[Ursprungsland Produkt (ISO-2)]]="","",IF(COUNTIF(tblLaender[ISO],tblEinkauf[[#This Row],[Ursprungsland Produkt (ISO-2)]])&gt;0,"Basic","nicht Basic"))</f>
        <v/>
      </c>
      <c r="J264" s="10" t="n"/>
      <c r="K264" s="10" t="n"/>
      <c r="L264" s="30" t="n"/>
      <c r="M264" s="10" t="n"/>
      <c r="N264" s="10" t="n"/>
      <c r="O264" s="31" t="n"/>
      <c r="P264" s="11">
        <f>IF(AND(tblEinkauf[[#This Row],[Lieferant]]="",tblEinkauf[[#This Row],[Artikel / Warengruppe]]=""),"",IF(tblEinkauf[[#This Row],[Lieferantenerklärung vorhanden]]&lt;&gt;"Ja","fehlt",IF(tblEinkauf[[#This Row],[Erklärung gültig bis]]="","Datum fehlt",IF(tblEinkauf[[#This Row],[Erklärung gültig bis]]&lt;Start!$B$7,"abgelaufen","gültig"))))</f>
        <v/>
      </c>
      <c r="Q264" s="10" t="n"/>
    </row>
    <row r="265">
      <c r="A265" s="16" t="n"/>
      <c r="B265" s="10" t="n"/>
      <c r="C265" s="10" t="n"/>
      <c r="D265" s="10" t="n"/>
      <c r="E265" s="29" t="n"/>
      <c r="F265" s="10" t="n"/>
      <c r="G265" s="17" t="n"/>
      <c r="H265" s="10" t="n"/>
      <c r="I265" s="11">
        <f>IF(tblEinkauf[[#This Row],[Ursprungsland Produkt (ISO-2)]]="","",IF(COUNTIF(tblLaender[ISO],tblEinkauf[[#This Row],[Ursprungsland Produkt (ISO-2)]])&gt;0,"Basic","nicht Basic"))</f>
        <v/>
      </c>
      <c r="J265" s="10" t="n"/>
      <c r="K265" s="10" t="n"/>
      <c r="L265" s="30" t="n"/>
      <c r="M265" s="10" t="n"/>
      <c r="N265" s="10" t="n"/>
      <c r="O265" s="31" t="n"/>
      <c r="P265" s="11">
        <f>IF(AND(tblEinkauf[[#This Row],[Lieferant]]="",tblEinkauf[[#This Row],[Artikel / Warengruppe]]=""),"",IF(tblEinkauf[[#This Row],[Lieferantenerklärung vorhanden]]&lt;&gt;"Ja","fehlt",IF(tblEinkauf[[#This Row],[Erklärung gültig bis]]="","Datum fehlt",IF(tblEinkauf[[#This Row],[Erklärung gültig bis]]&lt;Start!$B$7,"abgelaufen","gültig"))))</f>
        <v/>
      </c>
      <c r="Q265" s="10" t="n"/>
    </row>
    <row r="266">
      <c r="A266" s="16" t="n"/>
      <c r="B266" s="10" t="n"/>
      <c r="C266" s="10" t="n"/>
      <c r="D266" s="10" t="n"/>
      <c r="E266" s="29" t="n"/>
      <c r="F266" s="10" t="n"/>
      <c r="G266" s="17" t="n"/>
      <c r="H266" s="10" t="n"/>
      <c r="I266" s="11">
        <f>IF(tblEinkauf[[#This Row],[Ursprungsland Produkt (ISO-2)]]="","",IF(COUNTIF(tblLaender[ISO],tblEinkauf[[#This Row],[Ursprungsland Produkt (ISO-2)]])&gt;0,"Basic","nicht Basic"))</f>
        <v/>
      </c>
      <c r="J266" s="10" t="n"/>
      <c r="K266" s="10" t="n"/>
      <c r="L266" s="30" t="n"/>
      <c r="M266" s="10" t="n"/>
      <c r="N266" s="10" t="n"/>
      <c r="O266" s="31" t="n"/>
      <c r="P266" s="11">
        <f>IF(AND(tblEinkauf[[#This Row],[Lieferant]]="",tblEinkauf[[#This Row],[Artikel / Warengruppe]]=""),"",IF(tblEinkauf[[#This Row],[Lieferantenerklärung vorhanden]]&lt;&gt;"Ja","fehlt",IF(tblEinkauf[[#This Row],[Erklärung gültig bis]]="","Datum fehlt",IF(tblEinkauf[[#This Row],[Erklärung gültig bis]]&lt;Start!$B$7,"abgelaufen","gültig"))))</f>
        <v/>
      </c>
      <c r="Q266" s="10" t="n"/>
    </row>
    <row r="267">
      <c r="A267" s="16" t="n"/>
      <c r="B267" s="10" t="n"/>
      <c r="C267" s="10" t="n"/>
      <c r="D267" s="10" t="n"/>
      <c r="E267" s="29" t="n"/>
      <c r="F267" s="10" t="n"/>
      <c r="G267" s="17" t="n"/>
      <c r="H267" s="10" t="n"/>
      <c r="I267" s="11">
        <f>IF(tblEinkauf[[#This Row],[Ursprungsland Produkt (ISO-2)]]="","",IF(COUNTIF(tblLaender[ISO],tblEinkauf[[#This Row],[Ursprungsland Produkt (ISO-2)]])&gt;0,"Basic","nicht Basic"))</f>
        <v/>
      </c>
      <c r="J267" s="10" t="n"/>
      <c r="K267" s="10" t="n"/>
      <c r="L267" s="30" t="n"/>
      <c r="M267" s="10" t="n"/>
      <c r="N267" s="10" t="n"/>
      <c r="O267" s="31" t="n"/>
      <c r="P267" s="11">
        <f>IF(AND(tblEinkauf[[#This Row],[Lieferant]]="",tblEinkauf[[#This Row],[Artikel / Warengruppe]]=""),"",IF(tblEinkauf[[#This Row],[Lieferantenerklärung vorhanden]]&lt;&gt;"Ja","fehlt",IF(tblEinkauf[[#This Row],[Erklärung gültig bis]]="","Datum fehlt",IF(tblEinkauf[[#This Row],[Erklärung gültig bis]]&lt;Start!$B$7,"abgelaufen","gültig"))))</f>
        <v/>
      </c>
      <c r="Q267" s="10" t="n"/>
    </row>
    <row r="268">
      <c r="A268" s="16" t="n"/>
      <c r="B268" s="10" t="n"/>
      <c r="C268" s="10" t="n"/>
      <c r="D268" s="10" t="n"/>
      <c r="E268" s="29" t="n"/>
      <c r="F268" s="10" t="n"/>
      <c r="G268" s="17" t="n"/>
      <c r="H268" s="10" t="n"/>
      <c r="I268" s="11">
        <f>IF(tblEinkauf[[#This Row],[Ursprungsland Produkt (ISO-2)]]="","",IF(COUNTIF(tblLaender[ISO],tblEinkauf[[#This Row],[Ursprungsland Produkt (ISO-2)]])&gt;0,"Basic","nicht Basic"))</f>
        <v/>
      </c>
      <c r="J268" s="10" t="n"/>
      <c r="K268" s="10" t="n"/>
      <c r="L268" s="30" t="n"/>
      <c r="M268" s="10" t="n"/>
      <c r="N268" s="10" t="n"/>
      <c r="O268" s="31" t="n"/>
      <c r="P268" s="11">
        <f>IF(AND(tblEinkauf[[#This Row],[Lieferant]]="",tblEinkauf[[#This Row],[Artikel / Warengruppe]]=""),"",IF(tblEinkauf[[#This Row],[Lieferantenerklärung vorhanden]]&lt;&gt;"Ja","fehlt",IF(tblEinkauf[[#This Row],[Erklärung gültig bis]]="","Datum fehlt",IF(tblEinkauf[[#This Row],[Erklärung gültig bis]]&lt;Start!$B$7,"abgelaufen","gültig"))))</f>
        <v/>
      </c>
      <c r="Q268" s="10" t="n"/>
    </row>
    <row r="269">
      <c r="A269" s="16" t="n"/>
      <c r="B269" s="10" t="n"/>
      <c r="C269" s="10" t="n"/>
      <c r="D269" s="10" t="n"/>
      <c r="E269" s="29" t="n"/>
      <c r="F269" s="10" t="n"/>
      <c r="G269" s="17" t="n"/>
      <c r="H269" s="10" t="n"/>
      <c r="I269" s="11">
        <f>IF(tblEinkauf[[#This Row],[Ursprungsland Produkt (ISO-2)]]="","",IF(COUNTIF(tblLaender[ISO],tblEinkauf[[#This Row],[Ursprungsland Produkt (ISO-2)]])&gt;0,"Basic","nicht Basic"))</f>
        <v/>
      </c>
      <c r="J269" s="10" t="n"/>
      <c r="K269" s="10" t="n"/>
      <c r="L269" s="30" t="n"/>
      <c r="M269" s="10" t="n"/>
      <c r="N269" s="10" t="n"/>
      <c r="O269" s="31" t="n"/>
      <c r="P269" s="11">
        <f>IF(AND(tblEinkauf[[#This Row],[Lieferant]]="",tblEinkauf[[#This Row],[Artikel / Warengruppe]]=""),"",IF(tblEinkauf[[#This Row],[Lieferantenerklärung vorhanden]]&lt;&gt;"Ja","fehlt",IF(tblEinkauf[[#This Row],[Erklärung gültig bis]]="","Datum fehlt",IF(tblEinkauf[[#This Row],[Erklärung gültig bis]]&lt;Start!$B$7,"abgelaufen","gültig"))))</f>
        <v/>
      </c>
      <c r="Q269" s="10" t="n"/>
    </row>
    <row r="270">
      <c r="A270" s="16" t="n"/>
      <c r="B270" s="10" t="n"/>
      <c r="C270" s="10" t="n"/>
      <c r="D270" s="10" t="n"/>
      <c r="E270" s="29" t="n"/>
      <c r="F270" s="10" t="n"/>
      <c r="G270" s="17" t="n"/>
      <c r="H270" s="10" t="n"/>
      <c r="I270" s="11">
        <f>IF(tblEinkauf[[#This Row],[Ursprungsland Produkt (ISO-2)]]="","",IF(COUNTIF(tblLaender[ISO],tblEinkauf[[#This Row],[Ursprungsland Produkt (ISO-2)]])&gt;0,"Basic","nicht Basic"))</f>
        <v/>
      </c>
      <c r="J270" s="10" t="n"/>
      <c r="K270" s="10" t="n"/>
      <c r="L270" s="30" t="n"/>
      <c r="M270" s="10" t="n"/>
      <c r="N270" s="10" t="n"/>
      <c r="O270" s="31" t="n"/>
      <c r="P270" s="11">
        <f>IF(AND(tblEinkauf[[#This Row],[Lieferant]]="",tblEinkauf[[#This Row],[Artikel / Warengruppe]]=""),"",IF(tblEinkauf[[#This Row],[Lieferantenerklärung vorhanden]]&lt;&gt;"Ja","fehlt",IF(tblEinkauf[[#This Row],[Erklärung gültig bis]]="","Datum fehlt",IF(tblEinkauf[[#This Row],[Erklärung gültig bis]]&lt;Start!$B$7,"abgelaufen","gültig"))))</f>
        <v/>
      </c>
      <c r="Q270" s="10" t="n"/>
    </row>
    <row r="271">
      <c r="A271" s="16" t="n"/>
      <c r="B271" s="10" t="n"/>
      <c r="C271" s="10" t="n"/>
      <c r="D271" s="10" t="n"/>
      <c r="E271" s="29" t="n"/>
      <c r="F271" s="10" t="n"/>
      <c r="G271" s="17" t="n"/>
      <c r="H271" s="10" t="n"/>
      <c r="I271" s="11">
        <f>IF(tblEinkauf[[#This Row],[Ursprungsland Produkt (ISO-2)]]="","",IF(COUNTIF(tblLaender[ISO],tblEinkauf[[#This Row],[Ursprungsland Produkt (ISO-2)]])&gt;0,"Basic","nicht Basic"))</f>
        <v/>
      </c>
      <c r="J271" s="10" t="n"/>
      <c r="K271" s="10" t="n"/>
      <c r="L271" s="30" t="n"/>
      <c r="M271" s="10" t="n"/>
      <c r="N271" s="10" t="n"/>
      <c r="O271" s="31" t="n"/>
      <c r="P271" s="11">
        <f>IF(AND(tblEinkauf[[#This Row],[Lieferant]]="",tblEinkauf[[#This Row],[Artikel / Warengruppe]]=""),"",IF(tblEinkauf[[#This Row],[Lieferantenerklärung vorhanden]]&lt;&gt;"Ja","fehlt",IF(tblEinkauf[[#This Row],[Erklärung gültig bis]]="","Datum fehlt",IF(tblEinkauf[[#This Row],[Erklärung gültig bis]]&lt;Start!$B$7,"abgelaufen","gültig"))))</f>
        <v/>
      </c>
      <c r="Q271" s="10" t="n"/>
    </row>
    <row r="272">
      <c r="A272" s="16" t="n"/>
      <c r="B272" s="10" t="n"/>
      <c r="C272" s="10" t="n"/>
      <c r="D272" s="10" t="n"/>
      <c r="E272" s="29" t="n"/>
      <c r="F272" s="10" t="n"/>
      <c r="G272" s="17" t="n"/>
      <c r="H272" s="10" t="n"/>
      <c r="I272" s="11">
        <f>IF(tblEinkauf[[#This Row],[Ursprungsland Produkt (ISO-2)]]="","",IF(COUNTIF(tblLaender[ISO],tblEinkauf[[#This Row],[Ursprungsland Produkt (ISO-2)]])&gt;0,"Basic","nicht Basic"))</f>
        <v/>
      </c>
      <c r="J272" s="10" t="n"/>
      <c r="K272" s="10" t="n"/>
      <c r="L272" s="30" t="n"/>
      <c r="M272" s="10" t="n"/>
      <c r="N272" s="10" t="n"/>
      <c r="O272" s="31" t="n"/>
      <c r="P272" s="11">
        <f>IF(AND(tblEinkauf[[#This Row],[Lieferant]]="",tblEinkauf[[#This Row],[Artikel / Warengruppe]]=""),"",IF(tblEinkauf[[#This Row],[Lieferantenerklärung vorhanden]]&lt;&gt;"Ja","fehlt",IF(tblEinkauf[[#This Row],[Erklärung gültig bis]]="","Datum fehlt",IF(tblEinkauf[[#This Row],[Erklärung gültig bis]]&lt;Start!$B$7,"abgelaufen","gültig"))))</f>
        <v/>
      </c>
      <c r="Q272" s="10" t="n"/>
    </row>
    <row r="273">
      <c r="A273" s="16" t="n"/>
      <c r="B273" s="10" t="n"/>
      <c r="C273" s="10" t="n"/>
      <c r="D273" s="10" t="n"/>
      <c r="E273" s="29" t="n"/>
      <c r="F273" s="10" t="n"/>
      <c r="G273" s="17" t="n"/>
      <c r="H273" s="10" t="n"/>
      <c r="I273" s="11">
        <f>IF(tblEinkauf[[#This Row],[Ursprungsland Produkt (ISO-2)]]="","",IF(COUNTIF(tblLaender[ISO],tblEinkauf[[#This Row],[Ursprungsland Produkt (ISO-2)]])&gt;0,"Basic","nicht Basic"))</f>
        <v/>
      </c>
      <c r="J273" s="10" t="n"/>
      <c r="K273" s="10" t="n"/>
      <c r="L273" s="30" t="n"/>
      <c r="M273" s="10" t="n"/>
      <c r="N273" s="10" t="n"/>
      <c r="O273" s="31" t="n"/>
      <c r="P273" s="11">
        <f>IF(AND(tblEinkauf[[#This Row],[Lieferant]]="",tblEinkauf[[#This Row],[Artikel / Warengruppe]]=""),"",IF(tblEinkauf[[#This Row],[Lieferantenerklärung vorhanden]]&lt;&gt;"Ja","fehlt",IF(tblEinkauf[[#This Row],[Erklärung gültig bis]]="","Datum fehlt",IF(tblEinkauf[[#This Row],[Erklärung gültig bis]]&lt;Start!$B$7,"abgelaufen","gültig"))))</f>
        <v/>
      </c>
      <c r="Q273" s="10" t="n"/>
    </row>
    <row r="274">
      <c r="A274" s="16" t="n"/>
      <c r="B274" s="10" t="n"/>
      <c r="C274" s="10" t="n"/>
      <c r="D274" s="10" t="n"/>
      <c r="E274" s="29" t="n"/>
      <c r="F274" s="10" t="n"/>
      <c r="G274" s="17" t="n"/>
      <c r="H274" s="10" t="n"/>
      <c r="I274" s="11">
        <f>IF(tblEinkauf[[#This Row],[Ursprungsland Produkt (ISO-2)]]="","",IF(COUNTIF(tblLaender[ISO],tblEinkauf[[#This Row],[Ursprungsland Produkt (ISO-2)]])&gt;0,"Basic","nicht Basic"))</f>
        <v/>
      </c>
      <c r="J274" s="10" t="n"/>
      <c r="K274" s="10" t="n"/>
      <c r="L274" s="30" t="n"/>
      <c r="M274" s="10" t="n"/>
      <c r="N274" s="10" t="n"/>
      <c r="O274" s="31" t="n"/>
      <c r="P274" s="11">
        <f>IF(AND(tblEinkauf[[#This Row],[Lieferant]]="",tblEinkauf[[#This Row],[Artikel / Warengruppe]]=""),"",IF(tblEinkauf[[#This Row],[Lieferantenerklärung vorhanden]]&lt;&gt;"Ja","fehlt",IF(tblEinkauf[[#This Row],[Erklärung gültig bis]]="","Datum fehlt",IF(tblEinkauf[[#This Row],[Erklärung gültig bis]]&lt;Start!$B$7,"abgelaufen","gültig"))))</f>
        <v/>
      </c>
      <c r="Q274" s="10" t="n"/>
    </row>
    <row r="275">
      <c r="A275" s="16" t="n"/>
      <c r="B275" s="10" t="n"/>
      <c r="C275" s="10" t="n"/>
      <c r="D275" s="10" t="n"/>
      <c r="E275" s="29" t="n"/>
      <c r="F275" s="10" t="n"/>
      <c r="G275" s="17" t="n"/>
      <c r="H275" s="10" t="n"/>
      <c r="I275" s="11">
        <f>IF(tblEinkauf[[#This Row],[Ursprungsland Produkt (ISO-2)]]="","",IF(COUNTIF(tblLaender[ISO],tblEinkauf[[#This Row],[Ursprungsland Produkt (ISO-2)]])&gt;0,"Basic","nicht Basic"))</f>
        <v/>
      </c>
      <c r="J275" s="10" t="n"/>
      <c r="K275" s="10" t="n"/>
      <c r="L275" s="30" t="n"/>
      <c r="M275" s="10" t="n"/>
      <c r="N275" s="10" t="n"/>
      <c r="O275" s="31" t="n"/>
      <c r="P275" s="11">
        <f>IF(AND(tblEinkauf[[#This Row],[Lieferant]]="",tblEinkauf[[#This Row],[Artikel / Warengruppe]]=""),"",IF(tblEinkauf[[#This Row],[Lieferantenerklärung vorhanden]]&lt;&gt;"Ja","fehlt",IF(tblEinkauf[[#This Row],[Erklärung gültig bis]]="","Datum fehlt",IF(tblEinkauf[[#This Row],[Erklärung gültig bis]]&lt;Start!$B$7,"abgelaufen","gültig"))))</f>
        <v/>
      </c>
      <c r="Q275" s="10" t="n"/>
    </row>
    <row r="276">
      <c r="A276" s="16" t="n"/>
      <c r="B276" s="10" t="n"/>
      <c r="C276" s="10" t="n"/>
      <c r="D276" s="10" t="n"/>
      <c r="E276" s="29" t="n"/>
      <c r="F276" s="10" t="n"/>
      <c r="G276" s="17" t="n"/>
      <c r="H276" s="10" t="n"/>
      <c r="I276" s="11">
        <f>IF(tblEinkauf[[#This Row],[Ursprungsland Produkt (ISO-2)]]="","",IF(COUNTIF(tblLaender[ISO],tblEinkauf[[#This Row],[Ursprungsland Produkt (ISO-2)]])&gt;0,"Basic","nicht Basic"))</f>
        <v/>
      </c>
      <c r="J276" s="10" t="n"/>
      <c r="K276" s="10" t="n"/>
      <c r="L276" s="30" t="n"/>
      <c r="M276" s="10" t="n"/>
      <c r="N276" s="10" t="n"/>
      <c r="O276" s="31" t="n"/>
      <c r="P276" s="11">
        <f>IF(AND(tblEinkauf[[#This Row],[Lieferant]]="",tblEinkauf[[#This Row],[Artikel / Warengruppe]]=""),"",IF(tblEinkauf[[#This Row],[Lieferantenerklärung vorhanden]]&lt;&gt;"Ja","fehlt",IF(tblEinkauf[[#This Row],[Erklärung gültig bis]]="","Datum fehlt",IF(tblEinkauf[[#This Row],[Erklärung gültig bis]]&lt;Start!$B$7,"abgelaufen","gültig"))))</f>
        <v/>
      </c>
      <c r="Q276" s="10" t="n"/>
    </row>
    <row r="277">
      <c r="A277" s="16" t="n"/>
      <c r="B277" s="10" t="n"/>
      <c r="C277" s="10" t="n"/>
      <c r="D277" s="10" t="n"/>
      <c r="E277" s="29" t="n"/>
      <c r="F277" s="10" t="n"/>
      <c r="G277" s="17" t="n"/>
      <c r="H277" s="10" t="n"/>
      <c r="I277" s="11">
        <f>IF(tblEinkauf[[#This Row],[Ursprungsland Produkt (ISO-2)]]="","",IF(COUNTIF(tblLaender[ISO],tblEinkauf[[#This Row],[Ursprungsland Produkt (ISO-2)]])&gt;0,"Basic","nicht Basic"))</f>
        <v/>
      </c>
      <c r="J277" s="10" t="n"/>
      <c r="K277" s="10" t="n"/>
      <c r="L277" s="30" t="n"/>
      <c r="M277" s="10" t="n"/>
      <c r="N277" s="10" t="n"/>
      <c r="O277" s="31" t="n"/>
      <c r="P277" s="11">
        <f>IF(AND(tblEinkauf[[#This Row],[Lieferant]]="",tblEinkauf[[#This Row],[Artikel / Warengruppe]]=""),"",IF(tblEinkauf[[#This Row],[Lieferantenerklärung vorhanden]]&lt;&gt;"Ja","fehlt",IF(tblEinkauf[[#This Row],[Erklärung gültig bis]]="","Datum fehlt",IF(tblEinkauf[[#This Row],[Erklärung gültig bis]]&lt;Start!$B$7,"abgelaufen","gültig"))))</f>
        <v/>
      </c>
      <c r="Q277" s="10" t="n"/>
    </row>
    <row r="278">
      <c r="A278" s="16" t="n"/>
      <c r="B278" s="10" t="n"/>
      <c r="C278" s="10" t="n"/>
      <c r="D278" s="10" t="n"/>
      <c r="E278" s="29" t="n"/>
      <c r="F278" s="10" t="n"/>
      <c r="G278" s="17" t="n"/>
      <c r="H278" s="10" t="n"/>
      <c r="I278" s="11">
        <f>IF(tblEinkauf[[#This Row],[Ursprungsland Produkt (ISO-2)]]="","",IF(COUNTIF(tblLaender[ISO],tblEinkauf[[#This Row],[Ursprungsland Produkt (ISO-2)]])&gt;0,"Basic","nicht Basic"))</f>
        <v/>
      </c>
      <c r="J278" s="10" t="n"/>
      <c r="K278" s="10" t="n"/>
      <c r="L278" s="30" t="n"/>
      <c r="M278" s="10" t="n"/>
      <c r="N278" s="10" t="n"/>
      <c r="O278" s="31" t="n"/>
      <c r="P278" s="11">
        <f>IF(AND(tblEinkauf[[#This Row],[Lieferant]]="",tblEinkauf[[#This Row],[Artikel / Warengruppe]]=""),"",IF(tblEinkauf[[#This Row],[Lieferantenerklärung vorhanden]]&lt;&gt;"Ja","fehlt",IF(tblEinkauf[[#This Row],[Erklärung gültig bis]]="","Datum fehlt",IF(tblEinkauf[[#This Row],[Erklärung gültig bis]]&lt;Start!$B$7,"abgelaufen","gültig"))))</f>
        <v/>
      </c>
      <c r="Q278" s="10" t="n"/>
    </row>
    <row r="279">
      <c r="A279" s="16" t="n"/>
      <c r="B279" s="10" t="n"/>
      <c r="C279" s="10" t="n"/>
      <c r="D279" s="10" t="n"/>
      <c r="E279" s="29" t="n"/>
      <c r="F279" s="10" t="n"/>
      <c r="G279" s="17" t="n"/>
      <c r="H279" s="10" t="n"/>
      <c r="I279" s="11">
        <f>IF(tblEinkauf[[#This Row],[Ursprungsland Produkt (ISO-2)]]="","",IF(COUNTIF(tblLaender[ISO],tblEinkauf[[#This Row],[Ursprungsland Produkt (ISO-2)]])&gt;0,"Basic","nicht Basic"))</f>
        <v/>
      </c>
      <c r="J279" s="10" t="n"/>
      <c r="K279" s="10" t="n"/>
      <c r="L279" s="30" t="n"/>
      <c r="M279" s="10" t="n"/>
      <c r="N279" s="10" t="n"/>
      <c r="O279" s="31" t="n"/>
      <c r="P279" s="11">
        <f>IF(AND(tblEinkauf[[#This Row],[Lieferant]]="",tblEinkauf[[#This Row],[Artikel / Warengruppe]]=""),"",IF(tblEinkauf[[#This Row],[Lieferantenerklärung vorhanden]]&lt;&gt;"Ja","fehlt",IF(tblEinkauf[[#This Row],[Erklärung gültig bis]]="","Datum fehlt",IF(tblEinkauf[[#This Row],[Erklärung gültig bis]]&lt;Start!$B$7,"abgelaufen","gültig"))))</f>
        <v/>
      </c>
      <c r="Q279" s="10" t="n"/>
    </row>
    <row r="280">
      <c r="A280" s="16" t="n"/>
      <c r="B280" s="10" t="n"/>
      <c r="C280" s="10" t="n"/>
      <c r="D280" s="10" t="n"/>
      <c r="E280" s="29" t="n"/>
      <c r="F280" s="10" t="n"/>
      <c r="G280" s="17" t="n"/>
      <c r="H280" s="10" t="n"/>
      <c r="I280" s="11">
        <f>IF(tblEinkauf[[#This Row],[Ursprungsland Produkt (ISO-2)]]="","",IF(COUNTIF(tblLaender[ISO],tblEinkauf[[#This Row],[Ursprungsland Produkt (ISO-2)]])&gt;0,"Basic","nicht Basic"))</f>
        <v/>
      </c>
      <c r="J280" s="10" t="n"/>
      <c r="K280" s="10" t="n"/>
      <c r="L280" s="30" t="n"/>
      <c r="M280" s="10" t="n"/>
      <c r="N280" s="10" t="n"/>
      <c r="O280" s="31" t="n"/>
      <c r="P280" s="11">
        <f>IF(AND(tblEinkauf[[#This Row],[Lieferant]]="",tblEinkauf[[#This Row],[Artikel / Warengruppe]]=""),"",IF(tblEinkauf[[#This Row],[Lieferantenerklärung vorhanden]]&lt;&gt;"Ja","fehlt",IF(tblEinkauf[[#This Row],[Erklärung gültig bis]]="","Datum fehlt",IF(tblEinkauf[[#This Row],[Erklärung gültig bis]]&lt;Start!$B$7,"abgelaufen","gültig"))))</f>
        <v/>
      </c>
      <c r="Q280" s="10" t="n"/>
    </row>
    <row r="281">
      <c r="A281" s="16" t="n"/>
      <c r="B281" s="10" t="n"/>
      <c r="C281" s="10" t="n"/>
      <c r="D281" s="10" t="n"/>
      <c r="E281" s="29" t="n"/>
      <c r="F281" s="10" t="n"/>
      <c r="G281" s="17" t="n"/>
      <c r="H281" s="10" t="n"/>
      <c r="I281" s="11">
        <f>IF(tblEinkauf[[#This Row],[Ursprungsland Produkt (ISO-2)]]="","",IF(COUNTIF(tblLaender[ISO],tblEinkauf[[#This Row],[Ursprungsland Produkt (ISO-2)]])&gt;0,"Basic","nicht Basic"))</f>
        <v/>
      </c>
      <c r="J281" s="10" t="n"/>
      <c r="K281" s="10" t="n"/>
      <c r="L281" s="30" t="n"/>
      <c r="M281" s="10" t="n"/>
      <c r="N281" s="10" t="n"/>
      <c r="O281" s="31" t="n"/>
      <c r="P281" s="11">
        <f>IF(AND(tblEinkauf[[#This Row],[Lieferant]]="",tblEinkauf[[#This Row],[Artikel / Warengruppe]]=""),"",IF(tblEinkauf[[#This Row],[Lieferantenerklärung vorhanden]]&lt;&gt;"Ja","fehlt",IF(tblEinkauf[[#This Row],[Erklärung gültig bis]]="","Datum fehlt",IF(tblEinkauf[[#This Row],[Erklärung gültig bis]]&lt;Start!$B$7,"abgelaufen","gültig"))))</f>
        <v/>
      </c>
      <c r="Q281" s="10" t="n"/>
    </row>
    <row r="282">
      <c r="A282" s="16" t="n"/>
      <c r="B282" s="10" t="n"/>
      <c r="C282" s="10" t="n"/>
      <c r="D282" s="10" t="n"/>
      <c r="E282" s="29" t="n"/>
      <c r="F282" s="10" t="n"/>
      <c r="G282" s="17" t="n"/>
      <c r="H282" s="10" t="n"/>
      <c r="I282" s="11">
        <f>IF(tblEinkauf[[#This Row],[Ursprungsland Produkt (ISO-2)]]="","",IF(COUNTIF(tblLaender[ISO],tblEinkauf[[#This Row],[Ursprungsland Produkt (ISO-2)]])&gt;0,"Basic","nicht Basic"))</f>
        <v/>
      </c>
      <c r="J282" s="10" t="n"/>
      <c r="K282" s="10" t="n"/>
      <c r="L282" s="30" t="n"/>
      <c r="M282" s="10" t="n"/>
      <c r="N282" s="10" t="n"/>
      <c r="O282" s="31" t="n"/>
      <c r="P282" s="11">
        <f>IF(AND(tblEinkauf[[#This Row],[Lieferant]]="",tblEinkauf[[#This Row],[Artikel / Warengruppe]]=""),"",IF(tblEinkauf[[#This Row],[Lieferantenerklärung vorhanden]]&lt;&gt;"Ja","fehlt",IF(tblEinkauf[[#This Row],[Erklärung gültig bis]]="","Datum fehlt",IF(tblEinkauf[[#This Row],[Erklärung gültig bis]]&lt;Start!$B$7,"abgelaufen","gültig"))))</f>
        <v/>
      </c>
      <c r="Q282" s="10" t="n"/>
    </row>
    <row r="283">
      <c r="A283" s="16" t="n"/>
      <c r="B283" s="10" t="n"/>
      <c r="C283" s="10" t="n"/>
      <c r="D283" s="10" t="n"/>
      <c r="E283" s="29" t="n"/>
      <c r="F283" s="10" t="n"/>
      <c r="G283" s="17" t="n"/>
      <c r="H283" s="10" t="n"/>
      <c r="I283" s="11">
        <f>IF(tblEinkauf[[#This Row],[Ursprungsland Produkt (ISO-2)]]="","",IF(COUNTIF(tblLaender[ISO],tblEinkauf[[#This Row],[Ursprungsland Produkt (ISO-2)]])&gt;0,"Basic","nicht Basic"))</f>
        <v/>
      </c>
      <c r="J283" s="10" t="n"/>
      <c r="K283" s="10" t="n"/>
      <c r="L283" s="30" t="n"/>
      <c r="M283" s="10" t="n"/>
      <c r="N283" s="10" t="n"/>
      <c r="O283" s="31" t="n"/>
      <c r="P283" s="11">
        <f>IF(AND(tblEinkauf[[#This Row],[Lieferant]]="",tblEinkauf[[#This Row],[Artikel / Warengruppe]]=""),"",IF(tblEinkauf[[#This Row],[Lieferantenerklärung vorhanden]]&lt;&gt;"Ja","fehlt",IF(tblEinkauf[[#This Row],[Erklärung gültig bis]]="","Datum fehlt",IF(tblEinkauf[[#This Row],[Erklärung gültig bis]]&lt;Start!$B$7,"abgelaufen","gültig"))))</f>
        <v/>
      </c>
      <c r="Q283" s="10" t="n"/>
    </row>
    <row r="284">
      <c r="A284" s="16" t="n"/>
      <c r="B284" s="10" t="n"/>
      <c r="C284" s="10" t="n"/>
      <c r="D284" s="10" t="n"/>
      <c r="E284" s="29" t="n"/>
      <c r="F284" s="10" t="n"/>
      <c r="G284" s="17" t="n"/>
      <c r="H284" s="10" t="n"/>
      <c r="I284" s="11">
        <f>IF(tblEinkauf[[#This Row],[Ursprungsland Produkt (ISO-2)]]="","",IF(COUNTIF(tblLaender[ISO],tblEinkauf[[#This Row],[Ursprungsland Produkt (ISO-2)]])&gt;0,"Basic","nicht Basic"))</f>
        <v/>
      </c>
      <c r="J284" s="10" t="n"/>
      <c r="K284" s="10" t="n"/>
      <c r="L284" s="30" t="n"/>
      <c r="M284" s="10" t="n"/>
      <c r="N284" s="10" t="n"/>
      <c r="O284" s="31" t="n"/>
      <c r="P284" s="11">
        <f>IF(AND(tblEinkauf[[#This Row],[Lieferant]]="",tblEinkauf[[#This Row],[Artikel / Warengruppe]]=""),"",IF(tblEinkauf[[#This Row],[Lieferantenerklärung vorhanden]]&lt;&gt;"Ja","fehlt",IF(tblEinkauf[[#This Row],[Erklärung gültig bis]]="","Datum fehlt",IF(tblEinkauf[[#This Row],[Erklärung gültig bis]]&lt;Start!$B$7,"abgelaufen","gültig"))))</f>
        <v/>
      </c>
      <c r="Q284" s="10" t="n"/>
    </row>
    <row r="285">
      <c r="A285" s="16" t="n"/>
      <c r="B285" s="10" t="n"/>
      <c r="C285" s="10" t="n"/>
      <c r="D285" s="10" t="n"/>
      <c r="E285" s="29" t="n"/>
      <c r="F285" s="10" t="n"/>
      <c r="G285" s="17" t="n"/>
      <c r="H285" s="10" t="n"/>
      <c r="I285" s="11">
        <f>IF(tblEinkauf[[#This Row],[Ursprungsland Produkt (ISO-2)]]="","",IF(COUNTIF(tblLaender[ISO],tblEinkauf[[#This Row],[Ursprungsland Produkt (ISO-2)]])&gt;0,"Basic","nicht Basic"))</f>
        <v/>
      </c>
      <c r="J285" s="10" t="n"/>
      <c r="K285" s="10" t="n"/>
      <c r="L285" s="30" t="n"/>
      <c r="M285" s="10" t="n"/>
      <c r="N285" s="10" t="n"/>
      <c r="O285" s="31" t="n"/>
      <c r="P285" s="11">
        <f>IF(AND(tblEinkauf[[#This Row],[Lieferant]]="",tblEinkauf[[#This Row],[Artikel / Warengruppe]]=""),"",IF(tblEinkauf[[#This Row],[Lieferantenerklärung vorhanden]]&lt;&gt;"Ja","fehlt",IF(tblEinkauf[[#This Row],[Erklärung gültig bis]]="","Datum fehlt",IF(tblEinkauf[[#This Row],[Erklärung gültig bis]]&lt;Start!$B$7,"abgelaufen","gültig"))))</f>
        <v/>
      </c>
      <c r="Q285" s="10" t="n"/>
    </row>
    <row r="286">
      <c r="A286" s="16" t="n"/>
      <c r="B286" s="10" t="n"/>
      <c r="C286" s="10" t="n"/>
      <c r="D286" s="10" t="n"/>
      <c r="E286" s="29" t="n"/>
      <c r="F286" s="10" t="n"/>
      <c r="G286" s="17" t="n"/>
      <c r="H286" s="10" t="n"/>
      <c r="I286" s="11">
        <f>IF(tblEinkauf[[#This Row],[Ursprungsland Produkt (ISO-2)]]="","",IF(COUNTIF(tblLaender[ISO],tblEinkauf[[#This Row],[Ursprungsland Produkt (ISO-2)]])&gt;0,"Basic","nicht Basic"))</f>
        <v/>
      </c>
      <c r="J286" s="10" t="n"/>
      <c r="K286" s="10" t="n"/>
      <c r="L286" s="30" t="n"/>
      <c r="M286" s="10" t="n"/>
      <c r="N286" s="10" t="n"/>
      <c r="O286" s="31" t="n"/>
      <c r="P286" s="11">
        <f>IF(AND(tblEinkauf[[#This Row],[Lieferant]]="",tblEinkauf[[#This Row],[Artikel / Warengruppe]]=""),"",IF(tblEinkauf[[#This Row],[Lieferantenerklärung vorhanden]]&lt;&gt;"Ja","fehlt",IF(tblEinkauf[[#This Row],[Erklärung gültig bis]]="","Datum fehlt",IF(tblEinkauf[[#This Row],[Erklärung gültig bis]]&lt;Start!$B$7,"abgelaufen","gültig"))))</f>
        <v/>
      </c>
      <c r="Q286" s="10" t="n"/>
    </row>
    <row r="287">
      <c r="A287" s="16" t="n"/>
      <c r="B287" s="10" t="n"/>
      <c r="C287" s="10" t="n"/>
      <c r="D287" s="10" t="n"/>
      <c r="E287" s="29" t="n"/>
      <c r="F287" s="10" t="n"/>
      <c r="G287" s="17" t="n"/>
      <c r="H287" s="10" t="n"/>
      <c r="I287" s="11">
        <f>IF(tblEinkauf[[#This Row],[Ursprungsland Produkt (ISO-2)]]="","",IF(COUNTIF(tblLaender[ISO],tblEinkauf[[#This Row],[Ursprungsland Produkt (ISO-2)]])&gt;0,"Basic","nicht Basic"))</f>
        <v/>
      </c>
      <c r="J287" s="10" t="n"/>
      <c r="K287" s="10" t="n"/>
      <c r="L287" s="30" t="n"/>
      <c r="M287" s="10" t="n"/>
      <c r="N287" s="10" t="n"/>
      <c r="O287" s="31" t="n"/>
      <c r="P287" s="11">
        <f>IF(AND(tblEinkauf[[#This Row],[Lieferant]]="",tblEinkauf[[#This Row],[Artikel / Warengruppe]]=""),"",IF(tblEinkauf[[#This Row],[Lieferantenerklärung vorhanden]]&lt;&gt;"Ja","fehlt",IF(tblEinkauf[[#This Row],[Erklärung gültig bis]]="","Datum fehlt",IF(tblEinkauf[[#This Row],[Erklärung gültig bis]]&lt;Start!$B$7,"abgelaufen","gültig"))))</f>
        <v/>
      </c>
      <c r="Q287" s="10" t="n"/>
    </row>
    <row r="288">
      <c r="A288" s="16" t="n"/>
      <c r="B288" s="10" t="n"/>
      <c r="C288" s="10" t="n"/>
      <c r="D288" s="10" t="n"/>
      <c r="E288" s="29" t="n"/>
      <c r="F288" s="10" t="n"/>
      <c r="G288" s="17" t="n"/>
      <c r="H288" s="10" t="n"/>
      <c r="I288" s="11">
        <f>IF(tblEinkauf[[#This Row],[Ursprungsland Produkt (ISO-2)]]="","",IF(COUNTIF(tblLaender[ISO],tblEinkauf[[#This Row],[Ursprungsland Produkt (ISO-2)]])&gt;0,"Basic","nicht Basic"))</f>
        <v/>
      </c>
      <c r="J288" s="10" t="n"/>
      <c r="K288" s="10" t="n"/>
      <c r="L288" s="30" t="n"/>
      <c r="M288" s="10" t="n"/>
      <c r="N288" s="10" t="n"/>
      <c r="O288" s="31" t="n"/>
      <c r="P288" s="11">
        <f>IF(AND(tblEinkauf[[#This Row],[Lieferant]]="",tblEinkauf[[#This Row],[Artikel / Warengruppe]]=""),"",IF(tblEinkauf[[#This Row],[Lieferantenerklärung vorhanden]]&lt;&gt;"Ja","fehlt",IF(tblEinkauf[[#This Row],[Erklärung gültig bis]]="","Datum fehlt",IF(tblEinkauf[[#This Row],[Erklärung gültig bis]]&lt;Start!$B$7,"abgelaufen","gültig"))))</f>
        <v/>
      </c>
      <c r="Q288" s="10" t="n"/>
    </row>
    <row r="289">
      <c r="A289" s="16" t="n"/>
      <c r="B289" s="10" t="n"/>
      <c r="C289" s="10" t="n"/>
      <c r="D289" s="10" t="n"/>
      <c r="E289" s="29" t="n"/>
      <c r="F289" s="10" t="n"/>
      <c r="G289" s="17" t="n"/>
      <c r="H289" s="10" t="n"/>
      <c r="I289" s="11">
        <f>IF(tblEinkauf[[#This Row],[Ursprungsland Produkt (ISO-2)]]="","",IF(COUNTIF(tblLaender[ISO],tblEinkauf[[#This Row],[Ursprungsland Produkt (ISO-2)]])&gt;0,"Basic","nicht Basic"))</f>
        <v/>
      </c>
      <c r="J289" s="10" t="n"/>
      <c r="K289" s="10" t="n"/>
      <c r="L289" s="30" t="n"/>
      <c r="M289" s="10" t="n"/>
      <c r="N289" s="10" t="n"/>
      <c r="O289" s="31" t="n"/>
      <c r="P289" s="11">
        <f>IF(AND(tblEinkauf[[#This Row],[Lieferant]]="",tblEinkauf[[#This Row],[Artikel / Warengruppe]]=""),"",IF(tblEinkauf[[#This Row],[Lieferantenerklärung vorhanden]]&lt;&gt;"Ja","fehlt",IF(tblEinkauf[[#This Row],[Erklärung gültig bis]]="","Datum fehlt",IF(tblEinkauf[[#This Row],[Erklärung gültig bis]]&lt;Start!$B$7,"abgelaufen","gültig"))))</f>
        <v/>
      </c>
      <c r="Q289" s="10" t="n"/>
    </row>
    <row r="290">
      <c r="A290" s="16" t="n"/>
      <c r="B290" s="10" t="n"/>
      <c r="C290" s="10" t="n"/>
      <c r="D290" s="10" t="n"/>
      <c r="E290" s="29" t="n"/>
      <c r="F290" s="10" t="n"/>
      <c r="G290" s="17" t="n"/>
      <c r="H290" s="10" t="n"/>
      <c r="I290" s="11">
        <f>IF(tblEinkauf[[#This Row],[Ursprungsland Produkt (ISO-2)]]="","",IF(COUNTIF(tblLaender[ISO],tblEinkauf[[#This Row],[Ursprungsland Produkt (ISO-2)]])&gt;0,"Basic","nicht Basic"))</f>
        <v/>
      </c>
      <c r="J290" s="10" t="n"/>
      <c r="K290" s="10" t="n"/>
      <c r="L290" s="30" t="n"/>
      <c r="M290" s="10" t="n"/>
      <c r="N290" s="10" t="n"/>
      <c r="O290" s="31" t="n"/>
      <c r="P290" s="11">
        <f>IF(AND(tblEinkauf[[#This Row],[Lieferant]]="",tblEinkauf[[#This Row],[Artikel / Warengruppe]]=""),"",IF(tblEinkauf[[#This Row],[Lieferantenerklärung vorhanden]]&lt;&gt;"Ja","fehlt",IF(tblEinkauf[[#This Row],[Erklärung gültig bis]]="","Datum fehlt",IF(tblEinkauf[[#This Row],[Erklärung gültig bis]]&lt;Start!$B$7,"abgelaufen","gültig"))))</f>
        <v/>
      </c>
      <c r="Q290" s="10" t="n"/>
    </row>
    <row r="291">
      <c r="A291" s="16" t="n"/>
      <c r="B291" s="10" t="n"/>
      <c r="C291" s="10" t="n"/>
      <c r="D291" s="10" t="n"/>
      <c r="E291" s="29" t="n"/>
      <c r="F291" s="10" t="n"/>
      <c r="G291" s="17" t="n"/>
      <c r="H291" s="10" t="n"/>
      <c r="I291" s="11">
        <f>IF(tblEinkauf[[#This Row],[Ursprungsland Produkt (ISO-2)]]="","",IF(COUNTIF(tblLaender[ISO],tblEinkauf[[#This Row],[Ursprungsland Produkt (ISO-2)]])&gt;0,"Basic","nicht Basic"))</f>
        <v/>
      </c>
      <c r="J291" s="10" t="n"/>
      <c r="K291" s="10" t="n"/>
      <c r="L291" s="30" t="n"/>
      <c r="M291" s="10" t="n"/>
      <c r="N291" s="10" t="n"/>
      <c r="O291" s="31" t="n"/>
      <c r="P291" s="11">
        <f>IF(AND(tblEinkauf[[#This Row],[Lieferant]]="",tblEinkauf[[#This Row],[Artikel / Warengruppe]]=""),"",IF(tblEinkauf[[#This Row],[Lieferantenerklärung vorhanden]]&lt;&gt;"Ja","fehlt",IF(tblEinkauf[[#This Row],[Erklärung gültig bis]]="","Datum fehlt",IF(tblEinkauf[[#This Row],[Erklärung gültig bis]]&lt;Start!$B$7,"abgelaufen","gültig"))))</f>
        <v/>
      </c>
      <c r="Q291" s="10" t="n"/>
    </row>
    <row r="292">
      <c r="A292" s="16" t="n"/>
      <c r="B292" s="10" t="n"/>
      <c r="C292" s="10" t="n"/>
      <c r="D292" s="10" t="n"/>
      <c r="E292" s="29" t="n"/>
      <c r="F292" s="10" t="n"/>
      <c r="G292" s="17" t="n"/>
      <c r="H292" s="10" t="n"/>
      <c r="I292" s="11">
        <f>IF(tblEinkauf[[#This Row],[Ursprungsland Produkt (ISO-2)]]="","",IF(COUNTIF(tblLaender[ISO],tblEinkauf[[#This Row],[Ursprungsland Produkt (ISO-2)]])&gt;0,"Basic","nicht Basic"))</f>
        <v/>
      </c>
      <c r="J292" s="10" t="n"/>
      <c r="K292" s="10" t="n"/>
      <c r="L292" s="30" t="n"/>
      <c r="M292" s="10" t="n"/>
      <c r="N292" s="10" t="n"/>
      <c r="O292" s="31" t="n"/>
      <c r="P292" s="11">
        <f>IF(AND(tblEinkauf[[#This Row],[Lieferant]]="",tblEinkauf[[#This Row],[Artikel / Warengruppe]]=""),"",IF(tblEinkauf[[#This Row],[Lieferantenerklärung vorhanden]]&lt;&gt;"Ja","fehlt",IF(tblEinkauf[[#This Row],[Erklärung gültig bis]]="","Datum fehlt",IF(tblEinkauf[[#This Row],[Erklärung gültig bis]]&lt;Start!$B$7,"abgelaufen","gültig"))))</f>
        <v/>
      </c>
      <c r="Q292" s="10" t="n"/>
    </row>
    <row r="293">
      <c r="A293" s="16" t="n"/>
      <c r="B293" s="10" t="n"/>
      <c r="C293" s="10" t="n"/>
      <c r="D293" s="10" t="n"/>
      <c r="E293" s="29" t="n"/>
      <c r="F293" s="10" t="n"/>
      <c r="G293" s="17" t="n"/>
      <c r="H293" s="10" t="n"/>
      <c r="I293" s="11">
        <f>IF(tblEinkauf[[#This Row],[Ursprungsland Produkt (ISO-2)]]="","",IF(COUNTIF(tblLaender[ISO],tblEinkauf[[#This Row],[Ursprungsland Produkt (ISO-2)]])&gt;0,"Basic","nicht Basic"))</f>
        <v/>
      </c>
      <c r="J293" s="10" t="n"/>
      <c r="K293" s="10" t="n"/>
      <c r="L293" s="30" t="n"/>
      <c r="M293" s="10" t="n"/>
      <c r="N293" s="10" t="n"/>
      <c r="O293" s="31" t="n"/>
      <c r="P293" s="11">
        <f>IF(AND(tblEinkauf[[#This Row],[Lieferant]]="",tblEinkauf[[#This Row],[Artikel / Warengruppe]]=""),"",IF(tblEinkauf[[#This Row],[Lieferantenerklärung vorhanden]]&lt;&gt;"Ja","fehlt",IF(tblEinkauf[[#This Row],[Erklärung gültig bis]]="","Datum fehlt",IF(tblEinkauf[[#This Row],[Erklärung gültig bis]]&lt;Start!$B$7,"abgelaufen","gültig"))))</f>
        <v/>
      </c>
      <c r="Q293" s="10" t="n"/>
    </row>
    <row r="294">
      <c r="A294" s="16" t="n"/>
      <c r="B294" s="10" t="n"/>
      <c r="C294" s="10" t="n"/>
      <c r="D294" s="10" t="n"/>
      <c r="E294" s="29" t="n"/>
      <c r="F294" s="10" t="n"/>
      <c r="G294" s="17" t="n"/>
      <c r="H294" s="10" t="n"/>
      <c r="I294" s="11">
        <f>IF(tblEinkauf[[#This Row],[Ursprungsland Produkt (ISO-2)]]="","",IF(COUNTIF(tblLaender[ISO],tblEinkauf[[#This Row],[Ursprungsland Produkt (ISO-2)]])&gt;0,"Basic","nicht Basic"))</f>
        <v/>
      </c>
      <c r="J294" s="10" t="n"/>
      <c r="K294" s="10" t="n"/>
      <c r="L294" s="30" t="n"/>
      <c r="M294" s="10" t="n"/>
      <c r="N294" s="10" t="n"/>
      <c r="O294" s="31" t="n"/>
      <c r="P294" s="11">
        <f>IF(AND(tblEinkauf[[#This Row],[Lieferant]]="",tblEinkauf[[#This Row],[Artikel / Warengruppe]]=""),"",IF(tblEinkauf[[#This Row],[Lieferantenerklärung vorhanden]]&lt;&gt;"Ja","fehlt",IF(tblEinkauf[[#This Row],[Erklärung gültig bis]]="","Datum fehlt",IF(tblEinkauf[[#This Row],[Erklärung gültig bis]]&lt;Start!$B$7,"abgelaufen","gültig"))))</f>
        <v/>
      </c>
      <c r="Q294" s="10" t="n"/>
    </row>
    <row r="295">
      <c r="A295" s="16" t="n"/>
      <c r="B295" s="10" t="n"/>
      <c r="C295" s="10" t="n"/>
      <c r="D295" s="10" t="n"/>
      <c r="E295" s="29" t="n"/>
      <c r="F295" s="10" t="n"/>
      <c r="G295" s="17" t="n"/>
      <c r="H295" s="10" t="n"/>
      <c r="I295" s="11">
        <f>IF(tblEinkauf[[#This Row],[Ursprungsland Produkt (ISO-2)]]="","",IF(COUNTIF(tblLaender[ISO],tblEinkauf[[#This Row],[Ursprungsland Produkt (ISO-2)]])&gt;0,"Basic","nicht Basic"))</f>
        <v/>
      </c>
      <c r="J295" s="10" t="n"/>
      <c r="K295" s="10" t="n"/>
      <c r="L295" s="30" t="n"/>
      <c r="M295" s="10" t="n"/>
      <c r="N295" s="10" t="n"/>
      <c r="O295" s="31" t="n"/>
      <c r="P295" s="11">
        <f>IF(AND(tblEinkauf[[#This Row],[Lieferant]]="",tblEinkauf[[#This Row],[Artikel / Warengruppe]]=""),"",IF(tblEinkauf[[#This Row],[Lieferantenerklärung vorhanden]]&lt;&gt;"Ja","fehlt",IF(tblEinkauf[[#This Row],[Erklärung gültig bis]]="","Datum fehlt",IF(tblEinkauf[[#This Row],[Erklärung gültig bis]]&lt;Start!$B$7,"abgelaufen","gültig"))))</f>
        <v/>
      </c>
      <c r="Q295" s="10" t="n"/>
    </row>
    <row r="296">
      <c r="A296" s="16" t="n"/>
      <c r="B296" s="10" t="n"/>
      <c r="C296" s="10" t="n"/>
      <c r="D296" s="10" t="n"/>
      <c r="E296" s="29" t="n"/>
      <c r="F296" s="10" t="n"/>
      <c r="G296" s="17" t="n"/>
      <c r="H296" s="10" t="n"/>
      <c r="I296" s="11">
        <f>IF(tblEinkauf[[#This Row],[Ursprungsland Produkt (ISO-2)]]="","",IF(COUNTIF(tblLaender[ISO],tblEinkauf[[#This Row],[Ursprungsland Produkt (ISO-2)]])&gt;0,"Basic","nicht Basic"))</f>
        <v/>
      </c>
      <c r="J296" s="10" t="n"/>
      <c r="K296" s="10" t="n"/>
      <c r="L296" s="30" t="n"/>
      <c r="M296" s="10" t="n"/>
      <c r="N296" s="10" t="n"/>
      <c r="O296" s="31" t="n"/>
      <c r="P296" s="11">
        <f>IF(AND(tblEinkauf[[#This Row],[Lieferant]]="",tblEinkauf[[#This Row],[Artikel / Warengruppe]]=""),"",IF(tblEinkauf[[#This Row],[Lieferantenerklärung vorhanden]]&lt;&gt;"Ja","fehlt",IF(tblEinkauf[[#This Row],[Erklärung gültig bis]]="","Datum fehlt",IF(tblEinkauf[[#This Row],[Erklärung gültig bis]]&lt;Start!$B$7,"abgelaufen","gültig"))))</f>
        <v/>
      </c>
      <c r="Q296" s="10" t="n"/>
    </row>
    <row r="297">
      <c r="A297" s="16" t="n"/>
      <c r="B297" s="10" t="n"/>
      <c r="C297" s="10" t="n"/>
      <c r="D297" s="10" t="n"/>
      <c r="E297" s="29" t="n"/>
      <c r="F297" s="10" t="n"/>
      <c r="G297" s="17" t="n"/>
      <c r="H297" s="10" t="n"/>
      <c r="I297" s="11">
        <f>IF(tblEinkauf[[#This Row],[Ursprungsland Produkt (ISO-2)]]="","",IF(COUNTIF(tblLaender[ISO],tblEinkauf[[#This Row],[Ursprungsland Produkt (ISO-2)]])&gt;0,"Basic","nicht Basic"))</f>
        <v/>
      </c>
      <c r="J297" s="10" t="n"/>
      <c r="K297" s="10" t="n"/>
      <c r="L297" s="30" t="n"/>
      <c r="M297" s="10" t="n"/>
      <c r="N297" s="10" t="n"/>
      <c r="O297" s="31" t="n"/>
      <c r="P297" s="11">
        <f>IF(AND(tblEinkauf[[#This Row],[Lieferant]]="",tblEinkauf[[#This Row],[Artikel / Warengruppe]]=""),"",IF(tblEinkauf[[#This Row],[Lieferantenerklärung vorhanden]]&lt;&gt;"Ja","fehlt",IF(tblEinkauf[[#This Row],[Erklärung gültig bis]]="","Datum fehlt",IF(tblEinkauf[[#This Row],[Erklärung gültig bis]]&lt;Start!$B$7,"abgelaufen","gültig"))))</f>
        <v/>
      </c>
      <c r="Q297" s="10" t="n"/>
    </row>
    <row r="298">
      <c r="A298" s="16" t="n"/>
      <c r="B298" s="10" t="n"/>
      <c r="C298" s="10" t="n"/>
      <c r="D298" s="10" t="n"/>
      <c r="E298" s="29" t="n"/>
      <c r="F298" s="10" t="n"/>
      <c r="G298" s="17" t="n"/>
      <c r="H298" s="10" t="n"/>
      <c r="I298" s="11">
        <f>IF(tblEinkauf[[#This Row],[Ursprungsland Produkt (ISO-2)]]="","",IF(COUNTIF(tblLaender[ISO],tblEinkauf[[#This Row],[Ursprungsland Produkt (ISO-2)]])&gt;0,"Basic","nicht Basic"))</f>
        <v/>
      </c>
      <c r="J298" s="10" t="n"/>
      <c r="K298" s="10" t="n"/>
      <c r="L298" s="30" t="n"/>
      <c r="M298" s="10" t="n"/>
      <c r="N298" s="10" t="n"/>
      <c r="O298" s="31" t="n"/>
      <c r="P298" s="11">
        <f>IF(AND(tblEinkauf[[#This Row],[Lieferant]]="",tblEinkauf[[#This Row],[Artikel / Warengruppe]]=""),"",IF(tblEinkauf[[#This Row],[Lieferantenerklärung vorhanden]]&lt;&gt;"Ja","fehlt",IF(tblEinkauf[[#This Row],[Erklärung gültig bis]]="","Datum fehlt",IF(tblEinkauf[[#This Row],[Erklärung gültig bis]]&lt;Start!$B$7,"abgelaufen","gültig"))))</f>
        <v/>
      </c>
      <c r="Q298" s="10" t="n"/>
    </row>
    <row r="299">
      <c r="A299" s="16" t="n"/>
      <c r="B299" s="10" t="n"/>
      <c r="C299" s="10" t="n"/>
      <c r="D299" s="10" t="n"/>
      <c r="E299" s="29" t="n"/>
      <c r="F299" s="10" t="n"/>
      <c r="G299" s="17" t="n"/>
      <c r="H299" s="10" t="n"/>
      <c r="I299" s="11">
        <f>IF(tblEinkauf[[#This Row],[Ursprungsland Produkt (ISO-2)]]="","",IF(COUNTIF(tblLaender[ISO],tblEinkauf[[#This Row],[Ursprungsland Produkt (ISO-2)]])&gt;0,"Basic","nicht Basic"))</f>
        <v/>
      </c>
      <c r="J299" s="10" t="n"/>
      <c r="K299" s="10" t="n"/>
      <c r="L299" s="30" t="n"/>
      <c r="M299" s="10" t="n"/>
      <c r="N299" s="10" t="n"/>
      <c r="O299" s="31" t="n"/>
      <c r="P299" s="11">
        <f>IF(AND(tblEinkauf[[#This Row],[Lieferant]]="",tblEinkauf[[#This Row],[Artikel / Warengruppe]]=""),"",IF(tblEinkauf[[#This Row],[Lieferantenerklärung vorhanden]]&lt;&gt;"Ja","fehlt",IF(tblEinkauf[[#This Row],[Erklärung gültig bis]]="","Datum fehlt",IF(tblEinkauf[[#This Row],[Erklärung gültig bis]]&lt;Start!$B$7,"abgelaufen","gültig"))))</f>
        <v/>
      </c>
      <c r="Q299" s="10" t="n"/>
    </row>
    <row r="300">
      <c r="A300" s="16" t="n"/>
      <c r="B300" s="10" t="n"/>
      <c r="C300" s="10" t="n"/>
      <c r="D300" s="10" t="n"/>
      <c r="E300" s="29" t="n"/>
      <c r="F300" s="10" t="n"/>
      <c r="G300" s="17" t="n"/>
      <c r="H300" s="10" t="n"/>
      <c r="I300" s="11">
        <f>IF(tblEinkauf[[#This Row],[Ursprungsland Produkt (ISO-2)]]="","",IF(COUNTIF(tblLaender[ISO],tblEinkauf[[#This Row],[Ursprungsland Produkt (ISO-2)]])&gt;0,"Basic","nicht Basic"))</f>
        <v/>
      </c>
      <c r="J300" s="10" t="n"/>
      <c r="K300" s="10" t="n"/>
      <c r="L300" s="30" t="n"/>
      <c r="M300" s="10" t="n"/>
      <c r="N300" s="10" t="n"/>
      <c r="O300" s="31" t="n"/>
      <c r="P300" s="11">
        <f>IF(AND(tblEinkauf[[#This Row],[Lieferant]]="",tblEinkauf[[#This Row],[Artikel / Warengruppe]]=""),"",IF(tblEinkauf[[#This Row],[Lieferantenerklärung vorhanden]]&lt;&gt;"Ja","fehlt",IF(tblEinkauf[[#This Row],[Erklärung gültig bis]]="","Datum fehlt",IF(tblEinkauf[[#This Row],[Erklärung gültig bis]]&lt;Start!$B$7,"abgelaufen","gültig"))))</f>
        <v/>
      </c>
      <c r="Q300" s="10" t="n"/>
    </row>
    <row r="301">
      <c r="A301" s="16" t="n"/>
      <c r="B301" s="10" t="n"/>
      <c r="C301" s="10" t="n"/>
      <c r="D301" s="10" t="n"/>
      <c r="E301" s="29" t="n"/>
      <c r="F301" s="10" t="n"/>
      <c r="G301" s="17" t="n"/>
      <c r="H301" s="10" t="n"/>
      <c r="I301" s="11">
        <f>IF(tblEinkauf[[#This Row],[Ursprungsland Produkt (ISO-2)]]="","",IF(COUNTIF(tblLaender[ISO],tblEinkauf[[#This Row],[Ursprungsland Produkt (ISO-2)]])&gt;0,"Basic","nicht Basic"))</f>
        <v/>
      </c>
      <c r="J301" s="10" t="n"/>
      <c r="K301" s="10" t="n"/>
      <c r="L301" s="30" t="n"/>
      <c r="M301" s="10" t="n"/>
      <c r="N301" s="10" t="n"/>
      <c r="O301" s="31" t="n"/>
      <c r="P301" s="11">
        <f>IF(AND(tblEinkauf[[#This Row],[Lieferant]]="",tblEinkauf[[#This Row],[Artikel / Warengruppe]]=""),"",IF(tblEinkauf[[#This Row],[Lieferantenerklärung vorhanden]]&lt;&gt;"Ja","fehlt",IF(tblEinkauf[[#This Row],[Erklärung gültig bis]]="","Datum fehlt",IF(tblEinkauf[[#This Row],[Erklärung gültig bis]]&lt;Start!$B$7,"abgelaufen","gültig"))))</f>
        <v/>
      </c>
      <c r="Q301" s="10" t="n"/>
    </row>
    <row r="302">
      <c r="A302" s="16" t="n"/>
      <c r="B302" s="10" t="n"/>
      <c r="C302" s="10" t="n"/>
      <c r="D302" s="10" t="n"/>
      <c r="E302" s="29" t="n"/>
      <c r="F302" s="10" t="n"/>
      <c r="G302" s="17" t="n"/>
      <c r="H302" s="10" t="n"/>
      <c r="I302" s="11">
        <f>IF(tblEinkauf[[#This Row],[Ursprungsland Produkt (ISO-2)]]="","",IF(COUNTIF(tblLaender[ISO],tblEinkauf[[#This Row],[Ursprungsland Produkt (ISO-2)]])&gt;0,"Basic","nicht Basic"))</f>
        <v/>
      </c>
      <c r="J302" s="10" t="n"/>
      <c r="K302" s="10" t="n"/>
      <c r="L302" s="30" t="n"/>
      <c r="M302" s="10" t="n"/>
      <c r="N302" s="10" t="n"/>
      <c r="O302" s="31" t="n"/>
      <c r="P302" s="11">
        <f>IF(AND(tblEinkauf[[#This Row],[Lieferant]]="",tblEinkauf[[#This Row],[Artikel / Warengruppe]]=""),"",IF(tblEinkauf[[#This Row],[Lieferantenerklärung vorhanden]]&lt;&gt;"Ja","fehlt",IF(tblEinkauf[[#This Row],[Erklärung gültig bis]]="","Datum fehlt",IF(tblEinkauf[[#This Row],[Erklärung gültig bis]]&lt;Start!$B$7,"abgelaufen","gültig"))))</f>
        <v/>
      </c>
      <c r="Q302" s="10" t="n"/>
    </row>
    <row r="303">
      <c r="A303" s="16" t="n"/>
      <c r="B303" s="10" t="n"/>
      <c r="C303" s="10" t="n"/>
      <c r="D303" s="10" t="n"/>
      <c r="E303" s="29" t="n"/>
      <c r="F303" s="10" t="n"/>
      <c r="G303" s="17" t="n"/>
      <c r="H303" s="10" t="n"/>
      <c r="I303" s="11">
        <f>IF(tblEinkauf[[#This Row],[Ursprungsland Produkt (ISO-2)]]="","",IF(COUNTIF(tblLaender[ISO],tblEinkauf[[#This Row],[Ursprungsland Produkt (ISO-2)]])&gt;0,"Basic","nicht Basic"))</f>
        <v/>
      </c>
      <c r="J303" s="10" t="n"/>
      <c r="K303" s="10" t="n"/>
      <c r="L303" s="30" t="n"/>
      <c r="M303" s="10" t="n"/>
      <c r="N303" s="10" t="n"/>
      <c r="O303" s="31" t="n"/>
      <c r="P303" s="11">
        <f>IF(AND(tblEinkauf[[#This Row],[Lieferant]]="",tblEinkauf[[#This Row],[Artikel / Warengruppe]]=""),"",IF(tblEinkauf[[#This Row],[Lieferantenerklärung vorhanden]]&lt;&gt;"Ja","fehlt",IF(tblEinkauf[[#This Row],[Erklärung gültig bis]]="","Datum fehlt",IF(tblEinkauf[[#This Row],[Erklärung gültig bis]]&lt;Start!$B$7,"abgelaufen","gültig"))))</f>
        <v/>
      </c>
      <c r="Q303" s="10" t="n"/>
    </row>
    <row r="304">
      <c r="A304" s="16" t="n"/>
      <c r="B304" s="10" t="n"/>
      <c r="C304" s="10" t="n"/>
      <c r="D304" s="10" t="n"/>
      <c r="E304" s="29" t="n"/>
      <c r="F304" s="10" t="n"/>
      <c r="G304" s="17" t="n"/>
      <c r="H304" s="10" t="n"/>
      <c r="I304" s="11">
        <f>IF(tblEinkauf[[#This Row],[Ursprungsland Produkt (ISO-2)]]="","",IF(COUNTIF(tblLaender[ISO],tblEinkauf[[#This Row],[Ursprungsland Produkt (ISO-2)]])&gt;0,"Basic","nicht Basic"))</f>
        <v/>
      </c>
      <c r="J304" s="10" t="n"/>
      <c r="K304" s="10" t="n"/>
      <c r="L304" s="30" t="n"/>
      <c r="M304" s="10" t="n"/>
      <c r="N304" s="10" t="n"/>
      <c r="O304" s="31" t="n"/>
      <c r="P304" s="11">
        <f>IF(AND(tblEinkauf[[#This Row],[Lieferant]]="",tblEinkauf[[#This Row],[Artikel / Warengruppe]]=""),"",IF(tblEinkauf[[#This Row],[Lieferantenerklärung vorhanden]]&lt;&gt;"Ja","fehlt",IF(tblEinkauf[[#This Row],[Erklärung gültig bis]]="","Datum fehlt",IF(tblEinkauf[[#This Row],[Erklärung gültig bis]]&lt;Start!$B$7,"abgelaufen","gültig"))))</f>
        <v/>
      </c>
      <c r="Q304" s="10" t="n"/>
    </row>
  </sheetData>
  <sheetProtection selectLockedCells="0" selectUnlockedCells="0" sheet="1" objects="0" insertRows="1" insertHyperlinks="1" autoFilter="0" scenarios="0" formatColumns="0" deleteColumns="1" insertColumns="1" pivotTables="1" deleteRows="1" formatCells="1" formatRows="0" sort="1"/>
  <mergeCells count="2">
    <mergeCell ref="A3:Q3"/>
    <mergeCell ref="A2:Q2"/>
  </mergeCells>
  <conditionalFormatting sqref="I5:I304">
    <cfRule type="expression" priority="1" dxfId="1" stopIfTrue="1">
      <formula>$I5="nicht Basic"</formula>
    </cfRule>
  </conditionalFormatting>
  <conditionalFormatting sqref="P5:P304">
    <cfRule type="expression" priority="2" dxfId="2" stopIfTrue="1">
      <formula>OR($P5="fehlt",$P5="abgelaufen",$P5="Datum fehlt")</formula>
    </cfRule>
  </conditionalFormatting>
  <dataValidations count="8">
    <dataValidation sqref="F5:F304" showDropDown="0" showInputMessage="0" showErrorMessage="1" allowBlank="1" errorTitle="Anhang-1-Code" error="Bitte einen Code aus dem Blatt «Schwellen» wählen, KEINE wenn nicht in Anhang 1." type="list">
      <formula1>lstCodes</formula1>
    </dataValidation>
    <dataValidation sqref="H5:H304" showDropDown="0" showInputMessage="0" showErrorMessage="1" allowBlank="1" errorTitle="Ländercode" error="Bitte den zweistelligen ISO-Code eingeben, zum Beispiel DE oder CN." type="textLength" operator="equal">
      <formula1>2</formula1>
    </dataValidation>
    <dataValidation sqref="K5:K304" showDropDown="0" showInputMessage="0" showErrorMessage="1" allowBlank="1" errorTitle="Auswahl" error="Bitte einen Wert aus der Liste wählen." type="list">
      <formula1>"Nein,Ja,Unbekannt"</formula1>
    </dataValidation>
    <dataValidation sqref="M5:M304" showDropDown="0" showInputMessage="0" showErrorMessage="1" allowBlank="1" errorTitle="Auswahl" error="Bitte einen Wert aus der Liste wählen." type="list">
      <formula1>"Ja,Nein,Unbekannt"</formula1>
    </dataValidation>
    <dataValidation sqref="N5:N304" showDropDown="0" showInputMessage="0" showErrorMessage="1" allowBlank="1" errorTitle="Auswahl" error="Bitte einen Wert aus der Liste wählen." type="list">
      <formula1>"Ja,Nein"</formula1>
    </dataValidation>
    <dataValidation sqref="L5:L304" showDropDown="0" showInputMessage="0" showErrorMessage="1" allowBlank="1" errorTitle="Prozent" error="Bitte einen Wert zwischen 0 % und 100 % eingeben." type="decimal" operator="between">
      <formula1>0</formula1>
      <formula2>1</formula2>
    </dataValidation>
    <dataValidation sqref="G5:G304" showDropDown="0" showInputMessage="0" showErrorMessage="1" allowBlank="1" errorTitle="Zahl" error="Bitte eine Zahl ab 0 eingeben." type="decimal" operator="greaterThanOrEqual">
      <formula1>0</formula1>
    </dataValidation>
    <dataValidation sqref="O5:O304" showDropDown="0" showInputMessage="0" showErrorMessage="1" allowBlank="1" errorTitle="Datum" error="Bitte ein Datum im Format TT.MM.JJJJ eingeben." type="date" operator="between">
      <formula1>36526</formula1>
      <formula2>73051</formula2>
    </dataValidation>
  </dataValidations>
  <pageMargins left="0.75" right="0.75" top="1" bottom="1" header="0.5" footer="0.5"/>
  <pageSetup orientation="landscape" paperSize="9" fitToHeight="0" fitToWidth="1"/>
  <headerFooter>
    <oddHeader/>
    <oddFooter>&amp;L&amp;"Arial"&amp;8 Vortrieb.ch, Stand Oktober 2026. Keine Rechtsberatung. Rechtsgrundlage: Art. 964j bis 964l OR, VSoTr (SR 221.433).&amp;R&amp;"Arial"&amp;8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fitToPage="1"/>
  </sheetPr>
  <dimension ref="A1:H32"/>
  <sheetViews>
    <sheetView showGridLines="0" workbookViewId="0">
      <pane ySplit="3" topLeftCell="A4" activePane="bottomLeft" state="frozen"/>
      <selection pane="bottomLeft" activeCell="A1" sqref="A1"/>
    </sheetView>
  </sheetViews>
  <sheetFormatPr baseColWidth="8" defaultRowHeight="15"/>
  <cols>
    <col width="9" customWidth="1" min="1" max="1"/>
    <col width="40" customWidth="1" min="2" max="2"/>
    <col width="14" customWidth="1" min="3" max="3"/>
    <col width="12" customWidth="1" min="4" max="4"/>
    <col width="11" customWidth="1" min="5" max="5"/>
    <col width="26" customWidth="1" min="6" max="6"/>
    <col width="36" customWidth="1" min="7" max="7"/>
    <col width="30" customWidth="1" min="8" max="8"/>
  </cols>
  <sheetData>
    <row r="1" ht="22" customHeight="1">
      <c r="A1" s="1" t="inlineStr">
        <is>
          <t>Mineralien-Check: Mengen gegen Anhang 1 VSoTr</t>
        </is>
      </c>
      <c r="B1" s="2" t="n"/>
      <c r="C1" s="2" t="n"/>
      <c r="D1" s="2" t="n"/>
      <c r="E1" s="2" t="n"/>
      <c r="F1" s="2" t="n"/>
      <c r="G1" s="2" t="n"/>
      <c r="H1" s="2" t="n"/>
    </row>
    <row r="2" ht="28" customHeight="1">
      <c r="A2" s="25" t="inlineStr">
        <is>
          <t>Mengen werden aus «Einkaufsdaten» summiert. Bei Positionen über der Schwelle Spalten G und H ausfüllen. Gleichstand mit der Schwelle gilt in dieser Vorlage als befreit.</t>
        </is>
      </c>
    </row>
    <row r="3" ht="40" customHeight="1">
      <c r="A3" s="15" t="inlineStr">
        <is>
          <t>Code</t>
        </is>
      </c>
      <c r="B3" s="15" t="inlineStr">
        <is>
          <t>Bezeichnung</t>
        </is>
      </c>
      <c r="C3" s="15" t="inlineStr">
        <is>
          <t>Menge Geschäftsjahr kg</t>
        </is>
      </c>
      <c r="D3" s="15" t="inlineStr">
        <is>
          <t>Schwelle kg</t>
        </is>
      </c>
      <c r="E3" s="15" t="inlineStr">
        <is>
          <t>Auslastung</t>
        </is>
      </c>
      <c r="F3" s="15" t="inlineStr">
        <is>
          <t>Ergebnis Menge</t>
        </is>
      </c>
      <c r="G3" s="15" t="inlineStr">
        <is>
          <t>Ergebnis Herkunftsprüfung</t>
        </is>
      </c>
      <c r="H3" s="15" t="inlineStr">
        <is>
          <t>Belege (Ablageort)</t>
        </is>
      </c>
    </row>
    <row r="4" ht="28" customHeight="1">
      <c r="A4" s="11">
        <f>Schwellen!A4</f>
        <v/>
      </c>
      <c r="B4" s="33">
        <f>INDEX(tblSchwellen[Bezeichnung],MATCH(A4,tblSchwellen[Code],0))</f>
        <v/>
      </c>
      <c r="C4" s="28">
        <f>SUMIFS(tblEinkauf[Menge kg (Einfuhr oder Bearbeitung)],tblEinkauf[[Anhang-1-Code]],A4)</f>
        <v/>
      </c>
      <c r="D4" s="28">
        <f>INDEX(tblSchwellen[Schwelle kg/Jahr],MATCH(A4,tblSchwellen[Code],0))</f>
        <v/>
      </c>
      <c r="E4" s="34">
        <f>IF(D4=0,"",C4/D4)</f>
        <v/>
      </c>
      <c r="F4" s="33">
        <f>IF(C4=0,"keine Menge",IF(C4&lt;=D4,"unter Schwelle: befreit (Art. 4 VSoTr)","über Schwelle: Herkunft prüfen (Art. 3 VSoTr)"))</f>
        <v/>
      </c>
      <c r="G4" s="35" t="n"/>
      <c r="H4" s="35" t="n"/>
    </row>
    <row r="5" ht="28" customHeight="1">
      <c r="A5" s="11">
        <f>Schwellen!A5</f>
        <v/>
      </c>
      <c r="B5" s="33">
        <f>INDEX(tblSchwellen[Bezeichnung],MATCH(A5,tblSchwellen[Code],0))</f>
        <v/>
      </c>
      <c r="C5" s="28">
        <f>SUMIFS(tblEinkauf[Menge kg (Einfuhr oder Bearbeitung)],tblEinkauf[[Anhang-1-Code]],A5)</f>
        <v/>
      </c>
      <c r="D5" s="28">
        <f>INDEX(tblSchwellen[Schwelle kg/Jahr],MATCH(A5,tblSchwellen[Code],0))</f>
        <v/>
      </c>
      <c r="E5" s="34">
        <f>IF(D5=0,"",C5/D5)</f>
        <v/>
      </c>
      <c r="F5" s="33">
        <f>IF(C5=0,"keine Menge",IF(C5&lt;=D5,"unter Schwelle: befreit (Art. 4 VSoTr)","über Schwelle: Herkunft prüfen (Art. 3 VSoTr)"))</f>
        <v/>
      </c>
      <c r="G5" s="35" t="n"/>
      <c r="H5" s="35" t="n"/>
    </row>
    <row r="6" ht="28" customHeight="1">
      <c r="A6" s="11">
        <f>Schwellen!A6</f>
        <v/>
      </c>
      <c r="B6" s="33">
        <f>INDEX(tblSchwellen[Bezeichnung],MATCH(A6,tblSchwellen[Code],0))</f>
        <v/>
      </c>
      <c r="C6" s="28">
        <f>SUMIFS(tblEinkauf[Menge kg (Einfuhr oder Bearbeitung)],tblEinkauf[[Anhang-1-Code]],A6)</f>
        <v/>
      </c>
      <c r="D6" s="28">
        <f>INDEX(tblSchwellen[Schwelle kg/Jahr],MATCH(A6,tblSchwellen[Code],0))</f>
        <v/>
      </c>
      <c r="E6" s="34">
        <f>IF(D6=0,"",C6/D6)</f>
        <v/>
      </c>
      <c r="F6" s="33">
        <f>IF(C6=0,"keine Menge",IF(C6&lt;=D6,"unter Schwelle: befreit (Art. 4 VSoTr)","über Schwelle: Herkunft prüfen (Art. 3 VSoTr)"))</f>
        <v/>
      </c>
      <c r="G6" s="35" t="n"/>
      <c r="H6" s="35" t="n"/>
    </row>
    <row r="7" ht="28" customHeight="1">
      <c r="A7" s="11">
        <f>Schwellen!A7</f>
        <v/>
      </c>
      <c r="B7" s="33">
        <f>INDEX(tblSchwellen[Bezeichnung],MATCH(A7,tblSchwellen[Code],0))</f>
        <v/>
      </c>
      <c r="C7" s="28">
        <f>SUMIFS(tblEinkauf[Menge kg (Einfuhr oder Bearbeitung)],tblEinkauf[[Anhang-1-Code]],A7)</f>
        <v/>
      </c>
      <c r="D7" s="28">
        <f>INDEX(tblSchwellen[Schwelle kg/Jahr],MATCH(A7,tblSchwellen[Code],0))</f>
        <v/>
      </c>
      <c r="E7" s="34">
        <f>IF(D7=0,"",C7/D7)</f>
        <v/>
      </c>
      <c r="F7" s="33">
        <f>IF(C7=0,"keine Menge",IF(C7&lt;=D7,"unter Schwelle: befreit (Art. 4 VSoTr)","über Schwelle: Herkunft prüfen (Art. 3 VSoTr)"))</f>
        <v/>
      </c>
      <c r="G7" s="35" t="n"/>
      <c r="H7" s="35" t="n"/>
    </row>
    <row r="8" ht="28" customHeight="1">
      <c r="A8" s="11">
        <f>Schwellen!A8</f>
        <v/>
      </c>
      <c r="B8" s="33">
        <f>INDEX(tblSchwellen[Bezeichnung],MATCH(A8,tblSchwellen[Code],0))</f>
        <v/>
      </c>
      <c r="C8" s="28">
        <f>SUMIFS(tblEinkauf[Menge kg (Einfuhr oder Bearbeitung)],tblEinkauf[[Anhang-1-Code]],A8)</f>
        <v/>
      </c>
      <c r="D8" s="28">
        <f>INDEX(tblSchwellen[Schwelle kg/Jahr],MATCH(A8,tblSchwellen[Code],0))</f>
        <v/>
      </c>
      <c r="E8" s="34">
        <f>IF(D8=0,"",C8/D8)</f>
        <v/>
      </c>
      <c r="F8" s="33">
        <f>IF(C8=0,"keine Menge",IF(C8&lt;=D8,"unter Schwelle: befreit (Art. 4 VSoTr)","über Schwelle: Herkunft prüfen (Art. 3 VSoTr)"))</f>
        <v/>
      </c>
      <c r="G8" s="35" t="inlineStr">
        <is>
          <t>nicht aus Konflikt- und Hochrisikogebieten: befreit (Art. 3 Abs. 2)</t>
        </is>
      </c>
      <c r="H8" s="36" t="inlineStr">
        <is>
          <t>Beispiel (fiktiv): Ablage Einkauf/Lieferkette/2026</t>
        </is>
      </c>
    </row>
    <row r="9" ht="28" customHeight="1">
      <c r="A9" s="11">
        <f>Schwellen!A9</f>
        <v/>
      </c>
      <c r="B9" s="33">
        <f>INDEX(tblSchwellen[Bezeichnung],MATCH(A9,tblSchwellen[Code],0))</f>
        <v/>
      </c>
      <c r="C9" s="28">
        <f>SUMIFS(tblEinkauf[Menge kg (Einfuhr oder Bearbeitung)],tblEinkauf[[Anhang-1-Code]],A9)</f>
        <v/>
      </c>
      <c r="D9" s="28">
        <f>INDEX(tblSchwellen[Schwelle kg/Jahr],MATCH(A9,tblSchwellen[Code],0))</f>
        <v/>
      </c>
      <c r="E9" s="34">
        <f>IF(D9=0,"",C9/D9)</f>
        <v/>
      </c>
      <c r="F9" s="33">
        <f>IF(C9=0,"keine Menge",IF(C9&lt;=D9,"unter Schwelle: befreit (Art. 4 VSoTr)","über Schwelle: Herkunft prüfen (Art. 3 VSoTr)"))</f>
        <v/>
      </c>
      <c r="G9" s="35" t="n"/>
      <c r="H9" s="35" t="n"/>
    </row>
    <row r="10" ht="28" customHeight="1">
      <c r="A10" s="11">
        <f>Schwellen!A10</f>
        <v/>
      </c>
      <c r="B10" s="33">
        <f>INDEX(tblSchwellen[Bezeichnung],MATCH(A10,tblSchwellen[Code],0))</f>
        <v/>
      </c>
      <c r="C10" s="28">
        <f>SUMIFS(tblEinkauf[Menge kg (Einfuhr oder Bearbeitung)],tblEinkauf[[Anhang-1-Code]],A10)</f>
        <v/>
      </c>
      <c r="D10" s="28">
        <f>INDEX(tblSchwellen[Schwelle kg/Jahr],MATCH(A10,tblSchwellen[Code],0))</f>
        <v/>
      </c>
      <c r="E10" s="34">
        <f>IF(D10=0,"",C10/D10)</f>
        <v/>
      </c>
      <c r="F10" s="33">
        <f>IF(C10=0,"keine Menge",IF(C10&lt;=D10,"unter Schwelle: befreit (Art. 4 VSoTr)","über Schwelle: Herkunft prüfen (Art. 3 VSoTr)"))</f>
        <v/>
      </c>
      <c r="G10" s="35" t="n"/>
      <c r="H10" s="35" t="n"/>
    </row>
    <row r="11" ht="28" customHeight="1">
      <c r="A11" s="11">
        <f>Schwellen!A11</f>
        <v/>
      </c>
      <c r="B11" s="33">
        <f>INDEX(tblSchwellen[Bezeichnung],MATCH(A11,tblSchwellen[Code],0))</f>
        <v/>
      </c>
      <c r="C11" s="28">
        <f>SUMIFS(tblEinkauf[Menge kg (Einfuhr oder Bearbeitung)],tblEinkauf[[Anhang-1-Code]],A11)</f>
        <v/>
      </c>
      <c r="D11" s="28">
        <f>INDEX(tblSchwellen[Schwelle kg/Jahr],MATCH(A11,tblSchwellen[Code],0))</f>
        <v/>
      </c>
      <c r="E11" s="34">
        <f>IF(D11=0,"",C11/D11)</f>
        <v/>
      </c>
      <c r="F11" s="33">
        <f>IF(C11=0,"keine Menge",IF(C11&lt;=D11,"unter Schwelle: befreit (Art. 4 VSoTr)","über Schwelle: Herkunft prüfen (Art. 3 VSoTr)"))</f>
        <v/>
      </c>
      <c r="G11" s="35" t="n"/>
      <c r="H11" s="35" t="n"/>
    </row>
    <row r="12" ht="28" customHeight="1">
      <c r="A12" s="11">
        <f>Schwellen!A12</f>
        <v/>
      </c>
      <c r="B12" s="33">
        <f>INDEX(tblSchwellen[Bezeichnung],MATCH(A12,tblSchwellen[Code],0))</f>
        <v/>
      </c>
      <c r="C12" s="28">
        <f>SUMIFS(tblEinkauf[Menge kg (Einfuhr oder Bearbeitung)],tblEinkauf[[Anhang-1-Code]],A12)</f>
        <v/>
      </c>
      <c r="D12" s="28">
        <f>INDEX(tblSchwellen[Schwelle kg/Jahr],MATCH(A12,tblSchwellen[Code],0))</f>
        <v/>
      </c>
      <c r="E12" s="34">
        <f>IF(D12=0,"",C12/D12)</f>
        <v/>
      </c>
      <c r="F12" s="33">
        <f>IF(C12=0,"keine Menge",IF(C12&lt;=D12,"unter Schwelle: befreit (Art. 4 VSoTr)","über Schwelle: Herkunft prüfen (Art. 3 VSoTr)"))</f>
        <v/>
      </c>
      <c r="G12" s="35" t="n"/>
      <c r="H12" s="35" t="n"/>
    </row>
    <row r="13" ht="28" customHeight="1">
      <c r="A13" s="11">
        <f>Schwellen!A13</f>
        <v/>
      </c>
      <c r="B13" s="33">
        <f>INDEX(tblSchwellen[Bezeichnung],MATCH(A13,tblSchwellen[Code],0))</f>
        <v/>
      </c>
      <c r="C13" s="28">
        <f>SUMIFS(tblEinkauf[Menge kg (Einfuhr oder Bearbeitung)],tblEinkauf[[Anhang-1-Code]],A13)</f>
        <v/>
      </c>
      <c r="D13" s="28">
        <f>INDEX(tblSchwellen[Schwelle kg/Jahr],MATCH(A13,tblSchwellen[Code],0))</f>
        <v/>
      </c>
      <c r="E13" s="34">
        <f>IF(D13=0,"",C13/D13)</f>
        <v/>
      </c>
      <c r="F13" s="33">
        <f>IF(C13=0,"keine Menge",IF(C13&lt;=D13,"unter Schwelle: befreit (Art. 4 VSoTr)","über Schwelle: Herkunft prüfen (Art. 3 VSoTr)"))</f>
        <v/>
      </c>
      <c r="G13" s="35" t="n"/>
      <c r="H13" s="35" t="n"/>
    </row>
    <row r="14" ht="28" customHeight="1">
      <c r="A14" s="11">
        <f>Schwellen!A14</f>
        <v/>
      </c>
      <c r="B14" s="33">
        <f>INDEX(tblSchwellen[Bezeichnung],MATCH(A14,tblSchwellen[Code],0))</f>
        <v/>
      </c>
      <c r="C14" s="28">
        <f>SUMIFS(tblEinkauf[Menge kg (Einfuhr oder Bearbeitung)],tblEinkauf[[Anhang-1-Code]],A14)</f>
        <v/>
      </c>
      <c r="D14" s="28">
        <f>INDEX(tblSchwellen[Schwelle kg/Jahr],MATCH(A14,tblSchwellen[Code],0))</f>
        <v/>
      </c>
      <c r="E14" s="34">
        <f>IF(D14=0,"",C14/D14)</f>
        <v/>
      </c>
      <c r="F14" s="33">
        <f>IF(C14=0,"keine Menge",IF(C14&lt;=D14,"unter Schwelle: befreit (Art. 4 VSoTr)","über Schwelle: Herkunft prüfen (Art. 3 VSoTr)"))</f>
        <v/>
      </c>
      <c r="G14" s="35" t="n"/>
      <c r="H14" s="35" t="n"/>
    </row>
    <row r="15" ht="28" customHeight="1">
      <c r="A15" s="11">
        <f>Schwellen!A15</f>
        <v/>
      </c>
      <c r="B15" s="33">
        <f>INDEX(tblSchwellen[Bezeichnung],MATCH(A15,tblSchwellen[Code],0))</f>
        <v/>
      </c>
      <c r="C15" s="28">
        <f>SUMIFS(tblEinkauf[Menge kg (Einfuhr oder Bearbeitung)],tblEinkauf[[Anhang-1-Code]],A15)</f>
        <v/>
      </c>
      <c r="D15" s="28">
        <f>INDEX(tblSchwellen[Schwelle kg/Jahr],MATCH(A15,tblSchwellen[Code],0))</f>
        <v/>
      </c>
      <c r="E15" s="34">
        <f>IF(D15=0,"",C15/D15)</f>
        <v/>
      </c>
      <c r="F15" s="33">
        <f>IF(C15=0,"keine Menge",IF(C15&lt;=D15,"unter Schwelle: befreit (Art. 4 VSoTr)","über Schwelle: Herkunft prüfen (Art. 3 VSoTr)"))</f>
        <v/>
      </c>
      <c r="G15" s="35" t="n"/>
      <c r="H15" s="35" t="n"/>
    </row>
    <row r="16" ht="28" customHeight="1">
      <c r="A16" s="11">
        <f>Schwellen!A16</f>
        <v/>
      </c>
      <c r="B16" s="33">
        <f>INDEX(tblSchwellen[Bezeichnung],MATCH(A16,tblSchwellen[Code],0))</f>
        <v/>
      </c>
      <c r="C16" s="28">
        <f>SUMIFS(tblEinkauf[Menge kg (Einfuhr oder Bearbeitung)],tblEinkauf[[Anhang-1-Code]],A16)</f>
        <v/>
      </c>
      <c r="D16" s="28">
        <f>INDEX(tblSchwellen[Schwelle kg/Jahr],MATCH(A16,tblSchwellen[Code],0))</f>
        <v/>
      </c>
      <c r="E16" s="34">
        <f>IF(D16=0,"",C16/D16)</f>
        <v/>
      </c>
      <c r="F16" s="33">
        <f>IF(C16=0,"keine Menge",IF(C16&lt;=D16,"unter Schwelle: befreit (Art. 4 VSoTr)","über Schwelle: Herkunft prüfen (Art. 3 VSoTr)"))</f>
        <v/>
      </c>
      <c r="G16" s="35" t="n"/>
      <c r="H16" s="35" t="n"/>
    </row>
    <row r="17" ht="28" customHeight="1">
      <c r="A17" s="11">
        <f>Schwellen!A17</f>
        <v/>
      </c>
      <c r="B17" s="33">
        <f>INDEX(tblSchwellen[Bezeichnung],MATCH(A17,tblSchwellen[Code],0))</f>
        <v/>
      </c>
      <c r="C17" s="28">
        <f>SUMIFS(tblEinkauf[Menge kg (Einfuhr oder Bearbeitung)],tblEinkauf[[Anhang-1-Code]],A17)</f>
        <v/>
      </c>
      <c r="D17" s="28">
        <f>INDEX(tblSchwellen[Schwelle kg/Jahr],MATCH(A17,tblSchwellen[Code],0))</f>
        <v/>
      </c>
      <c r="E17" s="34">
        <f>IF(D17=0,"",C17/D17)</f>
        <v/>
      </c>
      <c r="F17" s="33">
        <f>IF(C17=0,"keine Menge",IF(C17&lt;=D17,"unter Schwelle: befreit (Art. 4 VSoTr)","über Schwelle: Herkunft prüfen (Art. 3 VSoTr)"))</f>
        <v/>
      </c>
      <c r="G17" s="35" t="n"/>
      <c r="H17" s="35" t="n"/>
    </row>
    <row r="18" ht="28" customHeight="1">
      <c r="A18" s="11">
        <f>Schwellen!A18</f>
        <v/>
      </c>
      <c r="B18" s="33">
        <f>INDEX(tblSchwellen[Bezeichnung],MATCH(A18,tblSchwellen[Code],0))</f>
        <v/>
      </c>
      <c r="C18" s="28">
        <f>SUMIFS(tblEinkauf[Menge kg (Einfuhr oder Bearbeitung)],tblEinkauf[[Anhang-1-Code]],A18)</f>
        <v/>
      </c>
      <c r="D18" s="28">
        <f>INDEX(tblSchwellen[Schwelle kg/Jahr],MATCH(A18,tblSchwellen[Code],0))</f>
        <v/>
      </c>
      <c r="E18" s="34">
        <f>IF(D18=0,"",C18/D18)</f>
        <v/>
      </c>
      <c r="F18" s="33">
        <f>IF(C18=0,"keine Menge",IF(C18&lt;=D18,"unter Schwelle: befreit (Art. 4 VSoTr)","über Schwelle: Herkunft prüfen (Art. 3 VSoTr)"))</f>
        <v/>
      </c>
      <c r="G18" s="35" t="n"/>
      <c r="H18" s="35" t="n"/>
    </row>
    <row r="19" ht="28" customHeight="1">
      <c r="A19" s="11">
        <f>Schwellen!A19</f>
        <v/>
      </c>
      <c r="B19" s="33">
        <f>INDEX(tblSchwellen[Bezeichnung],MATCH(A19,tblSchwellen[Code],0))</f>
        <v/>
      </c>
      <c r="C19" s="28">
        <f>SUMIFS(tblEinkauf[Menge kg (Einfuhr oder Bearbeitung)],tblEinkauf[[Anhang-1-Code]],A19)</f>
        <v/>
      </c>
      <c r="D19" s="28">
        <f>INDEX(tblSchwellen[Schwelle kg/Jahr],MATCH(A19,tblSchwellen[Code],0))</f>
        <v/>
      </c>
      <c r="E19" s="34">
        <f>IF(D19=0,"",C19/D19)</f>
        <v/>
      </c>
      <c r="F19" s="33">
        <f>IF(C19=0,"keine Menge",IF(C19&lt;=D19,"unter Schwelle: befreit (Art. 4 VSoTr)","über Schwelle: Herkunft prüfen (Art. 3 VSoTr)"))</f>
        <v/>
      </c>
      <c r="G19" s="35" t="n"/>
      <c r="H19" s="35" t="n"/>
    </row>
    <row r="20" ht="28" customHeight="1">
      <c r="A20" s="11">
        <f>Schwellen!A20</f>
        <v/>
      </c>
      <c r="B20" s="33">
        <f>INDEX(tblSchwellen[Bezeichnung],MATCH(A20,tblSchwellen[Code],0))</f>
        <v/>
      </c>
      <c r="C20" s="28">
        <f>SUMIFS(tblEinkauf[Menge kg (Einfuhr oder Bearbeitung)],tblEinkauf[[Anhang-1-Code]],A20)</f>
        <v/>
      </c>
      <c r="D20" s="28">
        <f>INDEX(tblSchwellen[Schwelle kg/Jahr],MATCH(A20,tblSchwellen[Code],0))</f>
        <v/>
      </c>
      <c r="E20" s="34">
        <f>IF(D20=0,"",C20/D20)</f>
        <v/>
      </c>
      <c r="F20" s="33">
        <f>IF(C20=0,"keine Menge",IF(C20&lt;=D20,"unter Schwelle: befreit (Art. 4 VSoTr)","über Schwelle: Herkunft prüfen (Art. 3 VSoTr)"))</f>
        <v/>
      </c>
      <c r="G20" s="35" t="n"/>
      <c r="H20" s="35" t="n"/>
    </row>
    <row r="21" ht="28" customHeight="1">
      <c r="A21" s="11">
        <f>Schwellen!A21</f>
        <v/>
      </c>
      <c r="B21" s="33">
        <f>INDEX(tblSchwellen[Bezeichnung],MATCH(A21,tblSchwellen[Code],0))</f>
        <v/>
      </c>
      <c r="C21" s="28">
        <f>SUMIFS(tblEinkauf[Menge kg (Einfuhr oder Bearbeitung)],tblEinkauf[[Anhang-1-Code]],A21)</f>
        <v/>
      </c>
      <c r="D21" s="28">
        <f>INDEX(tblSchwellen[Schwelle kg/Jahr],MATCH(A21,tblSchwellen[Code],0))</f>
        <v/>
      </c>
      <c r="E21" s="34">
        <f>IF(D21=0,"",C21/D21)</f>
        <v/>
      </c>
      <c r="F21" s="33">
        <f>IF(C21=0,"keine Menge",IF(C21&lt;=D21,"unter Schwelle: befreit (Art. 4 VSoTr)","über Schwelle: Herkunft prüfen (Art. 3 VSoTr)"))</f>
        <v/>
      </c>
      <c r="G21" s="35" t="n"/>
      <c r="H21" s="35" t="n"/>
    </row>
    <row r="22" ht="28" customHeight="1">
      <c r="A22" s="11">
        <f>Schwellen!A22</f>
        <v/>
      </c>
      <c r="B22" s="33">
        <f>INDEX(tblSchwellen[Bezeichnung],MATCH(A22,tblSchwellen[Code],0))</f>
        <v/>
      </c>
      <c r="C22" s="28">
        <f>SUMIFS(tblEinkauf[Menge kg (Einfuhr oder Bearbeitung)],tblEinkauf[[Anhang-1-Code]],A22)</f>
        <v/>
      </c>
      <c r="D22" s="28">
        <f>INDEX(tblSchwellen[Schwelle kg/Jahr],MATCH(A22,tblSchwellen[Code],0))</f>
        <v/>
      </c>
      <c r="E22" s="34">
        <f>IF(D22=0,"",C22/D22)</f>
        <v/>
      </c>
      <c r="F22" s="33">
        <f>IF(C22=0,"keine Menge",IF(C22&lt;=D22,"unter Schwelle: befreit (Art. 4 VSoTr)","über Schwelle: Herkunft prüfen (Art. 3 VSoTr)"))</f>
        <v/>
      </c>
      <c r="G22" s="35" t="n"/>
      <c r="H22" s="35" t="n"/>
    </row>
    <row r="23" ht="28" customHeight="1">
      <c r="A23" s="11">
        <f>Schwellen!A23</f>
        <v/>
      </c>
      <c r="B23" s="33">
        <f>INDEX(tblSchwellen[Bezeichnung],MATCH(A23,tblSchwellen[Code],0))</f>
        <v/>
      </c>
      <c r="C23" s="28">
        <f>SUMIFS(tblEinkauf[Menge kg (Einfuhr oder Bearbeitung)],tblEinkauf[[Anhang-1-Code]],A23)</f>
        <v/>
      </c>
      <c r="D23" s="28">
        <f>INDEX(tblSchwellen[Schwelle kg/Jahr],MATCH(A23,tblSchwellen[Code],0))</f>
        <v/>
      </c>
      <c r="E23" s="34">
        <f>IF(D23=0,"",C23/D23)</f>
        <v/>
      </c>
      <c r="F23" s="33">
        <f>IF(C23=0,"keine Menge",IF(C23&lt;=D23,"unter Schwelle: befreit (Art. 4 VSoTr)","über Schwelle: Herkunft prüfen (Art. 3 VSoTr)"))</f>
        <v/>
      </c>
      <c r="G23" s="35" t="n"/>
      <c r="H23" s="35" t="n"/>
    </row>
    <row r="24" ht="28" customHeight="1">
      <c r="A24" s="11">
        <f>Schwellen!A24</f>
        <v/>
      </c>
      <c r="B24" s="33">
        <f>INDEX(tblSchwellen[Bezeichnung],MATCH(A24,tblSchwellen[Code],0))</f>
        <v/>
      </c>
      <c r="C24" s="28">
        <f>SUMIFS(tblEinkauf[Menge kg (Einfuhr oder Bearbeitung)],tblEinkauf[[Anhang-1-Code]],A24)</f>
        <v/>
      </c>
      <c r="D24" s="28">
        <f>INDEX(tblSchwellen[Schwelle kg/Jahr],MATCH(A24,tblSchwellen[Code],0))</f>
        <v/>
      </c>
      <c r="E24" s="34">
        <f>IF(D24=0,"",C24/D24)</f>
        <v/>
      </c>
      <c r="F24" s="33">
        <f>IF(C24=0,"keine Menge",IF(C24&lt;=D24,"unter Schwelle: befreit (Art. 4 VSoTr)","über Schwelle: Herkunft prüfen (Art. 3 VSoTr)"))</f>
        <v/>
      </c>
      <c r="G24" s="35" t="n"/>
      <c r="H24" s="35" t="n"/>
    </row>
    <row r="25" ht="28" customHeight="1">
      <c r="A25" s="11">
        <f>Schwellen!A25</f>
        <v/>
      </c>
      <c r="B25" s="33">
        <f>INDEX(tblSchwellen[Bezeichnung],MATCH(A25,tblSchwellen[Code],0))</f>
        <v/>
      </c>
      <c r="C25" s="28">
        <f>SUMIFS(tblEinkauf[Menge kg (Einfuhr oder Bearbeitung)],tblEinkauf[[Anhang-1-Code]],A25)</f>
        <v/>
      </c>
      <c r="D25" s="28">
        <f>INDEX(tblSchwellen[Schwelle kg/Jahr],MATCH(A25,tblSchwellen[Code],0))</f>
        <v/>
      </c>
      <c r="E25" s="34">
        <f>IF(D25=0,"",C25/D25)</f>
        <v/>
      </c>
      <c r="F25" s="33">
        <f>IF(C25=0,"keine Menge",IF(C25&lt;=D25,"unter Schwelle: befreit (Art. 4 VSoTr)","über Schwelle: Herkunft prüfen (Art. 3 VSoTr)"))</f>
        <v/>
      </c>
      <c r="G25" s="35" t="n"/>
      <c r="H25" s="35" t="n"/>
    </row>
    <row r="30" ht="24" customHeight="1">
      <c r="A30" s="37" t="inlineStr">
        <is>
          <t>Ergebnis Teil A</t>
        </is>
      </c>
      <c r="B30" s="22">
        <f>IF(COUNT(tblEinkauf[Menge kg (Einfuhr oder Bearbeitung)])=0,"Einkaufsdaten fehlen: Mengen im Blatt Einkaufsdaten erfassen",IF(COUNTIF(F4:F25,"über Schwelle*")=0,"Alle Positionen unter den Schwellen: befreit (Art. 4 VSoTr)",IF(COUNTIFS(F4:F25,"über Schwelle*",G4:G25,"aus Konflikt*")+COUNTIFS(F4:F25,"über Schwelle*",G4:G25,"offen")+COUNTIFS(F4:F25,"über Schwelle*",G4:G25,"")&gt;0,"Pflicht oder offene Prüfung: Fachperson beiziehen","Über Schwelle, Herkunft geprüft: befreit (Art. 3 Abs. 2 VSoTr), dokumentieren")))</f>
        <v/>
      </c>
      <c r="C30" s="23" t="n"/>
      <c r="D30" s="23" t="n"/>
      <c r="E30" s="23" t="n"/>
      <c r="F30" s="23" t="n"/>
      <c r="G30" s="23" t="n"/>
      <c r="H30" s="24" t="n"/>
    </row>
    <row r="32" ht="30" customHeight="1">
      <c r="A32" s="25" t="inlineStr">
        <is>
          <t>Grenzfall: Liegt die Menge genau auf der Schwelle oder ist die Tarifnummer unklar, klären Sie die Einreihung mit Spediteur oder Zollfachperson. Eine KMU-Ausnahme gibt es bei Mineralien nicht.</t>
        </is>
      </c>
    </row>
  </sheetData>
  <sheetProtection selectLockedCells="0" selectUnlockedCells="0" sheet="1" objects="0" insertRows="1" insertHyperlinks="1" autoFilter="0" scenarios="0" formatColumns="0" deleteColumns="1" insertColumns="1" pivotTables="1" deleteRows="1" formatCells="1" formatRows="0" sort="1"/>
  <mergeCells count="3">
    <mergeCell ref="A32:H32"/>
    <mergeCell ref="B30:H30"/>
    <mergeCell ref="A2:H2"/>
  </mergeCells>
  <conditionalFormatting sqref="E4:E25">
    <cfRule type="expression" priority="1" dxfId="2" stopIfTrue="1">
      <formula>AND(ISNUMBER(E4),E4&gt;1)</formula>
    </cfRule>
    <cfRule type="expression" priority="2" dxfId="3" stopIfTrue="1">
      <formula>AND(ISNUMBER(E4),E4&gt;=0.8)</formula>
    </cfRule>
  </conditionalFormatting>
  <conditionalFormatting sqref="F4:F25">
    <cfRule type="expression" priority="3" dxfId="1" stopIfTrue="1">
      <formula>LEFT($F4,4)="über"</formula>
    </cfRule>
  </conditionalFormatting>
  <conditionalFormatting sqref="B30:H30">
    <cfRule type="expression" priority="4" dxfId="0" stopIfTrue="1">
      <formula>ISNUMBER(SEARCH("befreit",$B$30))</formula>
    </cfRule>
    <cfRule type="expression" priority="5" dxfId="1" stopIfTrue="1">
      <formula>$B$30&lt;&gt;""</formula>
    </cfRule>
  </conditionalFormatting>
  <dataValidations count="1">
    <dataValidation sqref="G4:G25" showDropDown="0" showInputMessage="0" showErrorMessage="1" allowBlank="1" errorTitle="Auswahl" error="Bitte einen Wert aus der Liste wählen." type="list">
      <formula1>"nicht nötig,nicht aus Konflikt- und Hochrisikogebieten: befreit (Art. 3 Abs. 2),aus Konflikt- und Hochrisikogebieten: Sorgfaltspflichten,offen"</formula1>
    </dataValidation>
  </dataValidations>
  <pageMargins left="0.75" right="0.75" top="1" bottom="1" header="0.5" footer="0.5"/>
  <pageSetup orientation="landscape" paperSize="9" fitToHeight="0" fitToWidth="1"/>
  <headerFooter>
    <oddHeader/>
    <oddFooter>&amp;L&amp;"Arial"&amp;8 Vortrieb.ch, Stand Oktober 2026. Keine Rechtsberatung. Rechtsgrundlage: Art. 964j bis 964l OR, VSoTr (SR 221.433).&amp;R&amp;"Arial"&amp;8 &amp;P /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54"/>
  <sheetViews>
    <sheetView showGridLines="0" workbookViewId="0">
      <selection activeCell="A1" sqref="A1"/>
    </sheetView>
  </sheetViews>
  <sheetFormatPr baseColWidth="8" defaultRowHeight="15"/>
  <cols>
    <col width="8" customWidth="1" min="1" max="1"/>
    <col width="32" customWidth="1" min="2" max="2"/>
    <col width="38" customWidth="1" min="3" max="3"/>
    <col width="16" customWidth="1" min="4" max="4"/>
    <col width="8" customWidth="1" min="5" max="5"/>
  </cols>
  <sheetData>
    <row r="1" ht="92" customHeight="1">
      <c r="A1" s="25" t="inlineStr">
        <is>
          <t>UNICEF Children's Rights in the Workplace Index, Due diligence response «Basic», Stand Juni 2023. Quelle: https://www.unicef.ch/sites/default/files/2023-11/childrens_rights_and_business_atlas_data_Juni2023.pdf. Alle nicht aufgeführten Länder gelten als «nicht Basic» (Enhanced oder Heightened). Vor jeder Jahresprüfung auf neue Fassung prüfen.</t>
        </is>
      </c>
      <c r="D1" s="38" t="inlineStr">
        <is>
          <t>Kontrolle Anzahl (Soll 51)</t>
        </is>
      </c>
      <c r="E1" s="39">
        <f>COUNTA(tblLaender[ISO])</f>
        <v/>
      </c>
    </row>
    <row r="3" ht="20" customHeight="1">
      <c r="A3" s="15" t="inlineStr">
        <is>
          <t>ISO</t>
        </is>
      </c>
      <c r="B3" s="15" t="inlineStr">
        <is>
          <t>Land</t>
        </is>
      </c>
      <c r="C3" s="15" t="inlineStr">
        <is>
          <t>Einstufung</t>
        </is>
      </c>
    </row>
    <row r="4">
      <c r="A4" s="11" t="inlineStr">
        <is>
          <t>AD</t>
        </is>
      </c>
      <c r="B4" s="11" t="inlineStr">
        <is>
          <t>Andorra</t>
        </is>
      </c>
      <c r="C4" s="11" t="inlineStr">
        <is>
          <t>Basic</t>
        </is>
      </c>
    </row>
    <row r="5">
      <c r="A5" s="11" t="inlineStr">
        <is>
          <t>AU</t>
        </is>
      </c>
      <c r="B5" s="11" t="inlineStr">
        <is>
          <t>Australien</t>
        </is>
      </c>
      <c r="C5" s="11" t="inlineStr">
        <is>
          <t>Basic</t>
        </is>
      </c>
    </row>
    <row r="6">
      <c r="A6" s="11" t="inlineStr">
        <is>
          <t>BS</t>
        </is>
      </c>
      <c r="B6" s="11" t="inlineStr">
        <is>
          <t>Bahamas</t>
        </is>
      </c>
      <c r="C6" s="11" t="inlineStr">
        <is>
          <t>Basic</t>
        </is>
      </c>
    </row>
    <row r="7">
      <c r="A7" s="11" t="inlineStr">
        <is>
          <t>BY</t>
        </is>
      </c>
      <c r="B7" s="11" t="inlineStr">
        <is>
          <t>Belarus</t>
        </is>
      </c>
      <c r="C7" s="11" t="inlineStr">
        <is>
          <t>Basic</t>
        </is>
      </c>
    </row>
    <row r="8">
      <c r="A8" s="11" t="inlineStr">
        <is>
          <t>BE</t>
        </is>
      </c>
      <c r="B8" s="11" t="inlineStr">
        <is>
          <t>Belgien</t>
        </is>
      </c>
      <c r="C8" s="11" t="inlineStr">
        <is>
          <t>Basic</t>
        </is>
      </c>
    </row>
    <row r="9">
      <c r="A9" s="11" t="inlineStr">
        <is>
          <t>CL</t>
        </is>
      </c>
      <c r="B9" s="11" t="inlineStr">
        <is>
          <t>Chile</t>
        </is>
      </c>
      <c r="C9" s="11" t="inlineStr">
        <is>
          <t>Basic</t>
        </is>
      </c>
    </row>
    <row r="10">
      <c r="A10" s="11" t="inlineStr">
        <is>
          <t>CR</t>
        </is>
      </c>
      <c r="B10" s="11" t="inlineStr">
        <is>
          <t>Costa Rica</t>
        </is>
      </c>
      <c r="C10" s="11" t="inlineStr">
        <is>
          <t>Basic</t>
        </is>
      </c>
    </row>
    <row r="11">
      <c r="A11" s="11" t="inlineStr">
        <is>
          <t>DE</t>
        </is>
      </c>
      <c r="B11" s="11" t="inlineStr">
        <is>
          <t>Deutschland</t>
        </is>
      </c>
      <c r="C11" s="11" t="inlineStr">
        <is>
          <t>Basic</t>
        </is>
      </c>
    </row>
    <row r="12">
      <c r="A12" s="11" t="inlineStr">
        <is>
          <t>DM</t>
        </is>
      </c>
      <c r="B12" s="11" t="inlineStr">
        <is>
          <t>Dominica</t>
        </is>
      </c>
      <c r="C12" s="11" t="inlineStr">
        <is>
          <t>Basic</t>
        </is>
      </c>
    </row>
    <row r="13">
      <c r="A13" s="11" t="inlineStr">
        <is>
          <t>DK</t>
        </is>
      </c>
      <c r="B13" s="11" t="inlineStr">
        <is>
          <t>Dänemark</t>
        </is>
      </c>
      <c r="C13" s="11" t="inlineStr">
        <is>
          <t>Basic</t>
        </is>
      </c>
    </row>
    <row r="14">
      <c r="A14" s="11" t="inlineStr">
        <is>
          <t>EE</t>
        </is>
      </c>
      <c r="B14" s="11" t="inlineStr">
        <is>
          <t>Estland</t>
        </is>
      </c>
      <c r="C14" s="11" t="inlineStr">
        <is>
          <t>Basic</t>
        </is>
      </c>
    </row>
    <row r="15">
      <c r="A15" s="11" t="inlineStr">
        <is>
          <t>FI</t>
        </is>
      </c>
      <c r="B15" s="11" t="inlineStr">
        <is>
          <t>Finnland</t>
        </is>
      </c>
      <c r="C15" s="11" t="inlineStr">
        <is>
          <t>Basic</t>
        </is>
      </c>
    </row>
    <row r="16">
      <c r="A16" s="11" t="inlineStr">
        <is>
          <t>FR</t>
        </is>
      </c>
      <c r="B16" s="11" t="inlineStr">
        <is>
          <t>Frankreich</t>
        </is>
      </c>
      <c r="C16" s="11" t="inlineStr">
        <is>
          <t>Basic</t>
        </is>
      </c>
    </row>
    <row r="17">
      <c r="A17" s="11" t="inlineStr">
        <is>
          <t>GD</t>
        </is>
      </c>
      <c r="B17" s="11" t="inlineStr">
        <is>
          <t>Grenada</t>
        </is>
      </c>
      <c r="C17" s="11" t="inlineStr">
        <is>
          <t>Basic</t>
        </is>
      </c>
    </row>
    <row r="18">
      <c r="A18" s="11" t="inlineStr">
        <is>
          <t>IE</t>
        </is>
      </c>
      <c r="B18" s="11" t="inlineStr">
        <is>
          <t>Irland</t>
        </is>
      </c>
      <c r="C18" s="11" t="inlineStr">
        <is>
          <t>Basic</t>
        </is>
      </c>
    </row>
    <row r="19">
      <c r="A19" s="11" t="inlineStr">
        <is>
          <t>IS</t>
        </is>
      </c>
      <c r="B19" s="11" t="inlineStr">
        <is>
          <t>Island</t>
        </is>
      </c>
      <c r="C19" s="11" t="inlineStr">
        <is>
          <t>Basic</t>
        </is>
      </c>
    </row>
    <row r="20">
      <c r="A20" s="11" t="inlineStr">
        <is>
          <t>IL</t>
        </is>
      </c>
      <c r="B20" s="11" t="inlineStr">
        <is>
          <t>Israel</t>
        </is>
      </c>
      <c r="C20" s="11" t="inlineStr">
        <is>
          <t>Basic</t>
        </is>
      </c>
    </row>
    <row r="21">
      <c r="A21" s="11" t="inlineStr">
        <is>
          <t>IT</t>
        </is>
      </c>
      <c r="B21" s="11" t="inlineStr">
        <is>
          <t>Italien</t>
        </is>
      </c>
      <c r="C21" s="11" t="inlineStr">
        <is>
          <t>Basic</t>
        </is>
      </c>
    </row>
    <row r="22">
      <c r="A22" s="11" t="inlineStr">
        <is>
          <t>JP</t>
        </is>
      </c>
      <c r="B22" s="11" t="inlineStr">
        <is>
          <t>Japan</t>
        </is>
      </c>
      <c r="C22" s="11" t="inlineStr">
        <is>
          <t>Basic</t>
        </is>
      </c>
    </row>
    <row r="23">
      <c r="A23" s="11" t="inlineStr">
        <is>
          <t>CA</t>
        </is>
      </c>
      <c r="B23" s="11" t="inlineStr">
        <is>
          <t>Kanada</t>
        </is>
      </c>
      <c r="C23" s="11" t="inlineStr">
        <is>
          <t>Basic</t>
        </is>
      </c>
    </row>
    <row r="24">
      <c r="A24" s="11" t="inlineStr">
        <is>
          <t>HR</t>
        </is>
      </c>
      <c r="B24" s="11" t="inlineStr">
        <is>
          <t>Kroatien</t>
        </is>
      </c>
      <c r="C24" s="11" t="inlineStr">
        <is>
          <t>Basic</t>
        </is>
      </c>
    </row>
    <row r="25">
      <c r="A25" s="11" t="inlineStr">
        <is>
          <t>CU</t>
        </is>
      </c>
      <c r="B25" s="11" t="inlineStr">
        <is>
          <t>Kuba</t>
        </is>
      </c>
      <c r="C25" s="11" t="inlineStr">
        <is>
          <t>Basic</t>
        </is>
      </c>
    </row>
    <row r="26">
      <c r="A26" s="11" t="inlineStr">
        <is>
          <t>LV</t>
        </is>
      </c>
      <c r="B26" s="11" t="inlineStr">
        <is>
          <t>Lettland</t>
        </is>
      </c>
      <c r="C26" s="11" t="inlineStr">
        <is>
          <t>Basic</t>
        </is>
      </c>
    </row>
    <row r="27">
      <c r="A27" s="11" t="inlineStr">
        <is>
          <t>LI</t>
        </is>
      </c>
      <c r="B27" s="11" t="inlineStr">
        <is>
          <t>Liechtenstein</t>
        </is>
      </c>
      <c r="C27" s="11" t="inlineStr">
        <is>
          <t>Basic</t>
        </is>
      </c>
    </row>
    <row r="28">
      <c r="A28" s="11" t="inlineStr">
        <is>
          <t>LT</t>
        </is>
      </c>
      <c r="B28" s="11" t="inlineStr">
        <is>
          <t>Litauen</t>
        </is>
      </c>
      <c r="C28" s="11" t="inlineStr">
        <is>
          <t>Basic</t>
        </is>
      </c>
    </row>
    <row r="29">
      <c r="A29" s="11" t="inlineStr">
        <is>
          <t>LU</t>
        </is>
      </c>
      <c r="B29" s="11" t="inlineStr">
        <is>
          <t>Luxemburg</t>
        </is>
      </c>
      <c r="C29" s="11" t="inlineStr">
        <is>
          <t>Basic</t>
        </is>
      </c>
    </row>
    <row r="30">
      <c r="A30" s="11" t="inlineStr">
        <is>
          <t>MT</t>
        </is>
      </c>
      <c r="B30" s="11" t="inlineStr">
        <is>
          <t>Malta</t>
        </is>
      </c>
      <c r="C30" s="11" t="inlineStr">
        <is>
          <t>Basic</t>
        </is>
      </c>
    </row>
    <row r="31">
      <c r="A31" s="11" t="inlineStr">
        <is>
          <t>MU</t>
        </is>
      </c>
      <c r="B31" s="11" t="inlineStr">
        <is>
          <t>Mauritius</t>
        </is>
      </c>
      <c r="C31" s="11" t="inlineStr">
        <is>
          <t>Basic</t>
        </is>
      </c>
    </row>
    <row r="32">
      <c r="A32" s="11" t="inlineStr">
        <is>
          <t>MC</t>
        </is>
      </c>
      <c r="B32" s="11" t="inlineStr">
        <is>
          <t>Monaco</t>
        </is>
      </c>
      <c r="C32" s="11" t="inlineStr">
        <is>
          <t>Basic</t>
        </is>
      </c>
    </row>
    <row r="33">
      <c r="A33" s="11" t="inlineStr">
        <is>
          <t>ME</t>
        </is>
      </c>
      <c r="B33" s="11" t="inlineStr">
        <is>
          <t>Montenegro</t>
        </is>
      </c>
      <c r="C33" s="11" t="inlineStr">
        <is>
          <t>Basic</t>
        </is>
      </c>
    </row>
    <row r="34">
      <c r="A34" s="11" t="inlineStr">
        <is>
          <t>NZ</t>
        </is>
      </c>
      <c r="B34" s="11" t="inlineStr">
        <is>
          <t>Neuseeland</t>
        </is>
      </c>
      <c r="C34" s="11" t="inlineStr">
        <is>
          <t>Basic</t>
        </is>
      </c>
    </row>
    <row r="35">
      <c r="A35" s="11" t="inlineStr">
        <is>
          <t>NL</t>
        </is>
      </c>
      <c r="B35" s="11" t="inlineStr">
        <is>
          <t>Niederlande</t>
        </is>
      </c>
      <c r="C35" s="11" t="inlineStr">
        <is>
          <t>Basic</t>
        </is>
      </c>
    </row>
    <row r="36">
      <c r="A36" s="11" t="inlineStr">
        <is>
          <t>MK</t>
        </is>
      </c>
      <c r="B36" s="11" t="inlineStr">
        <is>
          <t>Nordmazedonien</t>
        </is>
      </c>
      <c r="C36" s="11" t="inlineStr">
        <is>
          <t>Basic</t>
        </is>
      </c>
    </row>
    <row r="37">
      <c r="A37" s="11" t="inlineStr">
        <is>
          <t>NO</t>
        </is>
      </c>
      <c r="B37" s="11" t="inlineStr">
        <is>
          <t>Norwegen</t>
        </is>
      </c>
      <c r="C37" s="11" t="inlineStr">
        <is>
          <t>Basic</t>
        </is>
      </c>
    </row>
    <row r="38">
      <c r="A38" s="11" t="inlineStr">
        <is>
          <t>AT</t>
        </is>
      </c>
      <c r="B38" s="11" t="inlineStr">
        <is>
          <t>Österreich</t>
        </is>
      </c>
      <c r="C38" s="11" t="inlineStr">
        <is>
          <t>Basic</t>
        </is>
      </c>
    </row>
    <row r="39">
      <c r="A39" s="11" t="inlineStr">
        <is>
          <t>PA</t>
        </is>
      </c>
      <c r="B39" s="11" t="inlineStr">
        <is>
          <t>Panama</t>
        </is>
      </c>
      <c r="C39" s="11" t="inlineStr">
        <is>
          <t>Basic</t>
        </is>
      </c>
    </row>
    <row r="40">
      <c r="A40" s="11" t="inlineStr">
        <is>
          <t>PL</t>
        </is>
      </c>
      <c r="B40" s="11" t="inlineStr">
        <is>
          <t>Polen</t>
        </is>
      </c>
      <c r="C40" s="11" t="inlineStr">
        <is>
          <t>Basic</t>
        </is>
      </c>
    </row>
    <row r="41">
      <c r="A41" s="11" t="inlineStr">
        <is>
          <t>PT</t>
        </is>
      </c>
      <c r="B41" s="11" t="inlineStr">
        <is>
          <t>Portugal</t>
        </is>
      </c>
      <c r="C41" s="11" t="inlineStr">
        <is>
          <t>Basic</t>
        </is>
      </c>
    </row>
    <row r="42">
      <c r="A42" s="11" t="inlineStr">
        <is>
          <t>RO</t>
        </is>
      </c>
      <c r="B42" s="11" t="inlineStr">
        <is>
          <t>Rumänien</t>
        </is>
      </c>
      <c r="C42" s="11" t="inlineStr">
        <is>
          <t>Basic</t>
        </is>
      </c>
    </row>
    <row r="43">
      <c r="A43" s="11" t="inlineStr">
        <is>
          <t>RU</t>
        </is>
      </c>
      <c r="B43" s="11" t="inlineStr">
        <is>
          <t>Russland</t>
        </is>
      </c>
      <c r="C43" s="11" t="inlineStr">
        <is>
          <t>Basic</t>
        </is>
      </c>
    </row>
    <row r="44">
      <c r="A44" s="11" t="inlineStr">
        <is>
          <t>SE</t>
        </is>
      </c>
      <c r="B44" s="11" t="inlineStr">
        <is>
          <t>Schweden</t>
        </is>
      </c>
      <c r="C44" s="11" t="inlineStr">
        <is>
          <t>Basic</t>
        </is>
      </c>
    </row>
    <row r="45">
      <c r="A45" s="11" t="inlineStr">
        <is>
          <t>CH</t>
        </is>
      </c>
      <c r="B45" s="11" t="inlineStr">
        <is>
          <t>Schweiz</t>
        </is>
      </c>
      <c r="C45" s="11" t="inlineStr">
        <is>
          <t>Basic</t>
        </is>
      </c>
    </row>
    <row r="46">
      <c r="A46" s="11" t="inlineStr">
        <is>
          <t>SK</t>
        </is>
      </c>
      <c r="B46" s="11" t="inlineStr">
        <is>
          <t>Slowakei</t>
        </is>
      </c>
      <c r="C46" s="11" t="inlineStr">
        <is>
          <t>Basic</t>
        </is>
      </c>
    </row>
    <row r="47">
      <c r="A47" s="11" t="inlineStr">
        <is>
          <t>SI</t>
        </is>
      </c>
      <c r="B47" s="11" t="inlineStr">
        <is>
          <t>Slowenien</t>
        </is>
      </c>
      <c r="C47" s="11" t="inlineStr">
        <is>
          <t>Basic</t>
        </is>
      </c>
    </row>
    <row r="48">
      <c r="A48" s="11" t="inlineStr">
        <is>
          <t>ES</t>
        </is>
      </c>
      <c r="B48" s="11" t="inlineStr">
        <is>
          <t>Spanien</t>
        </is>
      </c>
      <c r="C48" s="11" t="inlineStr">
        <is>
          <t>Basic</t>
        </is>
      </c>
    </row>
    <row r="49">
      <c r="A49" s="11" t="inlineStr">
        <is>
          <t>VC</t>
        </is>
      </c>
      <c r="B49" s="11" t="inlineStr">
        <is>
          <t>St. Vincent und die Grenadinen</t>
        </is>
      </c>
      <c r="C49" s="11" t="inlineStr">
        <is>
          <t>Basic</t>
        </is>
      </c>
    </row>
    <row r="50">
      <c r="A50" s="11" t="inlineStr">
        <is>
          <t>KR</t>
        </is>
      </c>
      <c r="B50" s="11" t="inlineStr">
        <is>
          <t>Südkorea</t>
        </is>
      </c>
      <c r="C50" s="11" t="inlineStr">
        <is>
          <t>Basic</t>
        </is>
      </c>
    </row>
    <row r="51">
      <c r="A51" s="11" t="inlineStr">
        <is>
          <t>CZ</t>
        </is>
      </c>
      <c r="B51" s="11" t="inlineStr">
        <is>
          <t>Tschechien</t>
        </is>
      </c>
      <c r="C51" s="11" t="inlineStr">
        <is>
          <t>Basic</t>
        </is>
      </c>
    </row>
    <row r="52">
      <c r="A52" s="11" t="inlineStr">
        <is>
          <t>HU</t>
        </is>
      </c>
      <c r="B52" s="11" t="inlineStr">
        <is>
          <t>Ungarn</t>
        </is>
      </c>
      <c r="C52" s="11" t="inlineStr">
        <is>
          <t>Basic</t>
        </is>
      </c>
    </row>
    <row r="53">
      <c r="A53" s="11" t="inlineStr">
        <is>
          <t>GB</t>
        </is>
      </c>
      <c r="B53" s="11" t="inlineStr">
        <is>
          <t>Vereinigtes Königreich</t>
        </is>
      </c>
      <c r="C53" s="11" t="inlineStr">
        <is>
          <t>Basic</t>
        </is>
      </c>
    </row>
    <row r="54">
      <c r="A54" s="11" t="inlineStr">
        <is>
          <t>CY</t>
        </is>
      </c>
      <c r="B54" s="11" t="inlineStr">
        <is>
          <t>Zypern</t>
        </is>
      </c>
      <c r="C54" s="11" t="inlineStr">
        <is>
          <t>Basic</t>
        </is>
      </c>
    </row>
  </sheetData>
  <sheetProtection selectLockedCells="0" selectUnlockedCells="0" sheet="1" objects="0" insertRows="1" insertHyperlinks="1" autoFilter="0" scenarios="0" formatColumns="0" deleteColumns="1" insertColumns="1" pivotTables="1" deleteRows="1" formatCells="1" formatRows="0" sort="1"/>
  <mergeCells count="1">
    <mergeCell ref="A1:C1"/>
  </mergeCells>
  <pageMargins left="0.75" right="0.75" top="1" bottom="1" header="0.5" footer="0.5"/>
  <pageSetup orientation="portrait" paperSize="9" fitToHeight="0" fitToWidth="1"/>
  <headerFooter>
    <oddHeader/>
    <oddFooter>&amp;L&amp;"Arial"&amp;8 Vortrieb.ch, Stand Oktober 2026. Keine Rechtsberatung. Rechtsgrundlage: Art. 964j bis 964l OR, VSoTr (SR 221.433).&amp;R&amp;"Arial"&amp;8 &amp;P / &amp;N</oddFooter>
    <evenHeader/>
    <evenFooter/>
    <firstHeader/>
    <firstFooter/>
  </headerFooter>
  <tableParts count="1">
    <tablePart xmlns:r="http://schemas.openxmlformats.org/officeDocument/2006/relationships" r:id="rId1"/>
  </tableParts>
</worksheet>
</file>

<file path=xl/worksheets/sheet7.xml><?xml version="1.0" encoding="utf-8"?>
<worksheet xmlns="http://schemas.openxmlformats.org/spreadsheetml/2006/main">
  <sheetPr>
    <outlinePr summaryBelow="1" summaryRight="1"/>
    <pageSetUpPr fitToPage="1"/>
  </sheetPr>
  <dimension ref="A1:H42"/>
  <sheetViews>
    <sheetView showGridLines="0" workbookViewId="0">
      <selection activeCell="A1" sqref="A1"/>
    </sheetView>
  </sheetViews>
  <sheetFormatPr baseColWidth="8" defaultRowHeight="15"/>
  <cols>
    <col width="34" customWidth="1" min="1" max="1"/>
    <col width="18" customWidth="1" min="2" max="2"/>
    <col width="17" customWidth="1" min="3" max="3"/>
    <col width="30" customWidth="1" min="4" max="4"/>
    <col width="13" customWidth="1" min="5" max="5"/>
    <col width="34" customWidth="1" min="6" max="6"/>
    <col width="20" customWidth="1" min="7" max="7"/>
    <col width="16" customWidth="1" min="8" max="8"/>
  </cols>
  <sheetData>
    <row r="1" ht="22" customHeight="1">
      <c r="A1" s="1" t="inlineStr">
        <is>
          <t>Kinderarbeit-Check nach Art. 5 bis 8 VSoTr</t>
        </is>
      </c>
      <c r="B1" s="2" t="n"/>
      <c r="C1" s="2" t="n"/>
      <c r="D1" s="2" t="n"/>
      <c r="E1" s="2" t="n"/>
      <c r="F1" s="2" t="n"/>
      <c r="G1" s="2" t="n"/>
    </row>
    <row r="3" ht="30" customHeight="1">
      <c r="A3" s="40" t="inlineStr">
        <is>
          <t>1. KMU-Status</t>
        </is>
      </c>
      <c r="B3" s="33">
        <f>'KMU-Status'!B11</f>
        <v/>
      </c>
      <c r="C3" s="23" t="n"/>
      <c r="D3" s="23" t="n"/>
      <c r="E3" s="23" t="n"/>
      <c r="F3" s="23" t="n"/>
      <c r="G3" s="24" t="n"/>
    </row>
    <row r="4" ht="30" customHeight="1">
      <c r="A4" s="40" t="inlineStr">
        <is>
          <t>2. Hinweise auf offensichtliche Kinderarbeit (Art. 8 VSoTr)?</t>
        </is>
      </c>
      <c r="B4" s="21" t="inlineStr">
        <is>
          <t>Nein</t>
        </is>
      </c>
      <c r="C4" s="12" t="inlineStr">
        <is>
          <t>Beispiel</t>
        </is>
      </c>
    </row>
    <row r="5" ht="30" customHeight="1">
      <c r="A5" s="40" t="inlineStr">
        <is>
          <t>3. Positionen aus Ländern «nicht Basic»</t>
        </is>
      </c>
      <c r="B5" s="19">
        <f>COUNTIF(tblEinkauf[UNICEF «Basic»?],"nicht Basic")</f>
        <v/>
      </c>
    </row>
    <row r="6" ht="30" customHeight="1">
      <c r="A6" s="37" t="inlineStr">
        <is>
          <t>Ergebnis Ausnahme</t>
        </is>
      </c>
      <c r="B6" s="22">
        <f>IF(B4="Ja","Ausnahmen gelten nicht (Art. 8 VSoTr): Sorgfaltspflichten, Fachperson beiziehen",IF(B4="","Frage 2 beantworten (Art. 8 VSoTr)",IF(LEFT(B3,4)="KMU:","Befreit als KMU (Art. 6 VSoTr)",IF(B3="Bitte alle Felder ausfüllen","KMU-Status unvollständig: Blatt KMU-Status ausfüllen",IF(COUNTIF(tblEinkauf[[Ursprungsland Produkt (ISO-2)]],"?*")=0,"Einkaufsdaten fehlen: Ursprungsländer im Blatt Einkaufsdaten erfassen",IF(B5=0,"Geringes Risiko: befreit (Art. 7 VSoTr), dokumentieren","Verdachtsprüfung nötig (Art. 5 VSoTr): Tabelle unten ausfüllen"))))))</f>
        <v/>
      </c>
      <c r="C6" s="23" t="n"/>
      <c r="D6" s="23" t="n"/>
      <c r="E6" s="23" t="n"/>
      <c r="F6" s="23" t="n"/>
      <c r="G6" s="24" t="n"/>
    </row>
    <row r="8" ht="30" customHeight="1">
      <c r="A8" s="37" t="inlineStr">
        <is>
          <t>Ergebnis Teil B Kinderarbeit</t>
        </is>
      </c>
      <c r="B8" s="22">
        <f>IF(B6&lt;&gt;"Verdachtsprüfung nötig (Art. 5 VSoTr): Tabelle unten ausfüllen",B6,IF(COUNTIF(E11:E40,"Ja")&gt;0,"Begründeter Verdacht: Sorgfaltspflichten (Art. 964k OR), Fachperson beiziehen",IF(COUNTBLANK(E11:E40)=30,"Verdachtsprüfung noch offen","Kein begründeter Verdacht: befreit (Art. 5 Abs. 2 VSoTr), dokumentieren")))</f>
        <v/>
      </c>
      <c r="C8" s="23" t="n"/>
      <c r="D8" s="23" t="n"/>
      <c r="E8" s="23" t="n"/>
      <c r="F8" s="23" t="n"/>
      <c r="G8" s="24" t="n"/>
    </row>
    <row r="9" ht="18" customHeight="1">
      <c r="A9" s="41" t="inlineStr">
        <is>
          <t>Verdachtsprüfung: nur ausfüllen, wenn das Ergebnis Ausnahme eine Verdachtsprüfung verlangt. Zeile 11 ist ein fiktives Beispiel.</t>
        </is>
      </c>
    </row>
    <row r="10" ht="32" customHeight="1">
      <c r="A10" s="15" t="inlineStr">
        <is>
          <t>Ursprungsland (ISO-2)</t>
        </is>
      </c>
      <c r="B10" s="15" t="inlineStr">
        <is>
          <t>Betroffene Lieferanten</t>
        </is>
      </c>
      <c r="C10" s="15" t="inlineStr">
        <is>
          <t>Einkaufsvolumen CHF</t>
        </is>
      </c>
      <c r="D10" s="15" t="inlineStr">
        <is>
          <t>Konkrete Hinweise geprüft (Quellen)</t>
        </is>
      </c>
      <c r="E10" s="15" t="inlineStr">
        <is>
          <t>Begründeter Verdacht?</t>
        </is>
      </c>
      <c r="F10" s="15" t="inlineStr">
        <is>
          <t>Begründung</t>
        </is>
      </c>
      <c r="G10" s="15" t="inlineStr">
        <is>
          <t>Geprüft von / am</t>
        </is>
      </c>
    </row>
    <row r="11" ht="54" customHeight="1">
      <c r="A11" s="42" t="inlineStr">
        <is>
          <t>CN</t>
        </is>
      </c>
      <c r="B11" s="42" t="inlineStr">
        <is>
          <t>Lieferant 04</t>
        </is>
      </c>
      <c r="C11" s="43" t="n">
        <v>85000</v>
      </c>
      <c r="D11" s="42" t="inlineStr">
        <is>
          <t>Lieferantenerklärung, Auditbericht 2025, keine Medienberichte zum Werk</t>
        </is>
      </c>
      <c r="E11" s="42" t="inlineStr">
        <is>
          <t>Nein</t>
        </is>
      </c>
      <c r="F11" s="42" t="inlineStr">
        <is>
          <t>Keine konkreten und belegten Hinweise; Rating «Enhanced» allein genügt nicht (Erläuternder Bericht BJ, S. 20)</t>
        </is>
      </c>
      <c r="G11" s="42" t="inlineStr">
        <is>
          <t>Leitung Einkauf, 15.01.2027</t>
        </is>
      </c>
      <c r="H11" s="12" t="inlineStr">
        <is>
          <t>Beispiel (fiktiv)</t>
        </is>
      </c>
    </row>
    <row r="12">
      <c r="A12" s="10" t="n"/>
      <c r="B12" s="10" t="n"/>
      <c r="C12" s="17" t="n"/>
      <c r="D12" s="10" t="n"/>
      <c r="E12" s="10" t="n"/>
      <c r="F12" s="10" t="n"/>
      <c r="G12" s="10" t="n"/>
    </row>
    <row r="13">
      <c r="A13" s="10" t="n"/>
      <c r="B13" s="10" t="n"/>
      <c r="C13" s="17" t="n"/>
      <c r="D13" s="10" t="n"/>
      <c r="E13" s="10" t="n"/>
      <c r="F13" s="10" t="n"/>
      <c r="G13" s="10" t="n"/>
    </row>
    <row r="14">
      <c r="A14" s="10" t="n"/>
      <c r="B14" s="10" t="n"/>
      <c r="C14" s="17" t="n"/>
      <c r="D14" s="10" t="n"/>
      <c r="E14" s="10" t="n"/>
      <c r="F14" s="10" t="n"/>
      <c r="G14" s="10" t="n"/>
    </row>
    <row r="15">
      <c r="A15" s="10" t="n"/>
      <c r="B15" s="10" t="n"/>
      <c r="C15" s="17" t="n"/>
      <c r="D15" s="10" t="n"/>
      <c r="E15" s="10" t="n"/>
      <c r="F15" s="10" t="n"/>
      <c r="G15" s="10" t="n"/>
    </row>
    <row r="16">
      <c r="A16" s="10" t="n"/>
      <c r="B16" s="10" t="n"/>
      <c r="C16" s="17" t="n"/>
      <c r="D16" s="10" t="n"/>
      <c r="E16" s="10" t="n"/>
      <c r="F16" s="10" t="n"/>
      <c r="G16" s="10" t="n"/>
    </row>
    <row r="17">
      <c r="A17" s="10" t="n"/>
      <c r="B17" s="10" t="n"/>
      <c r="C17" s="17" t="n"/>
      <c r="D17" s="10" t="n"/>
      <c r="E17" s="10" t="n"/>
      <c r="F17" s="10" t="n"/>
      <c r="G17" s="10" t="n"/>
    </row>
    <row r="18">
      <c r="A18" s="10" t="n"/>
      <c r="B18" s="10" t="n"/>
      <c r="C18" s="17" t="n"/>
      <c r="D18" s="10" t="n"/>
      <c r="E18" s="10" t="n"/>
      <c r="F18" s="10" t="n"/>
      <c r="G18" s="10" t="n"/>
    </row>
    <row r="19">
      <c r="A19" s="10" t="n"/>
      <c r="B19" s="10" t="n"/>
      <c r="C19" s="17" t="n"/>
      <c r="D19" s="10" t="n"/>
      <c r="E19" s="10" t="n"/>
      <c r="F19" s="10" t="n"/>
      <c r="G19" s="10" t="n"/>
    </row>
    <row r="20">
      <c r="A20" s="10" t="n"/>
      <c r="B20" s="10" t="n"/>
      <c r="C20" s="17" t="n"/>
      <c r="D20" s="10" t="n"/>
      <c r="E20" s="10" t="n"/>
      <c r="F20" s="10" t="n"/>
      <c r="G20" s="10" t="n"/>
    </row>
    <row r="21">
      <c r="A21" s="10" t="n"/>
      <c r="B21" s="10" t="n"/>
      <c r="C21" s="17" t="n"/>
      <c r="D21" s="10" t="n"/>
      <c r="E21" s="10" t="n"/>
      <c r="F21" s="10" t="n"/>
      <c r="G21" s="10" t="n"/>
    </row>
    <row r="22">
      <c r="A22" s="10" t="n"/>
      <c r="B22" s="10" t="n"/>
      <c r="C22" s="17" t="n"/>
      <c r="D22" s="10" t="n"/>
      <c r="E22" s="10" t="n"/>
      <c r="F22" s="10" t="n"/>
      <c r="G22" s="10" t="n"/>
    </row>
    <row r="23">
      <c r="A23" s="10" t="n"/>
      <c r="B23" s="10" t="n"/>
      <c r="C23" s="17" t="n"/>
      <c r="D23" s="10" t="n"/>
      <c r="E23" s="10" t="n"/>
      <c r="F23" s="10" t="n"/>
      <c r="G23" s="10" t="n"/>
    </row>
    <row r="24">
      <c r="A24" s="10" t="n"/>
      <c r="B24" s="10" t="n"/>
      <c r="C24" s="17" t="n"/>
      <c r="D24" s="10" t="n"/>
      <c r="E24" s="10" t="n"/>
      <c r="F24" s="10" t="n"/>
      <c r="G24" s="10" t="n"/>
    </row>
    <row r="25">
      <c r="A25" s="10" t="n"/>
      <c r="B25" s="10" t="n"/>
      <c r="C25" s="17" t="n"/>
      <c r="D25" s="10" t="n"/>
      <c r="E25" s="10" t="n"/>
      <c r="F25" s="10" t="n"/>
      <c r="G25" s="10" t="n"/>
    </row>
    <row r="26">
      <c r="A26" s="10" t="n"/>
      <c r="B26" s="10" t="n"/>
      <c r="C26" s="17" t="n"/>
      <c r="D26" s="10" t="n"/>
      <c r="E26" s="10" t="n"/>
      <c r="F26" s="10" t="n"/>
      <c r="G26" s="10" t="n"/>
    </row>
    <row r="27">
      <c r="A27" s="10" t="n"/>
      <c r="B27" s="10" t="n"/>
      <c r="C27" s="17" t="n"/>
      <c r="D27" s="10" t="n"/>
      <c r="E27" s="10" t="n"/>
      <c r="F27" s="10" t="n"/>
      <c r="G27" s="10" t="n"/>
    </row>
    <row r="28">
      <c r="A28" s="10" t="n"/>
      <c r="B28" s="10" t="n"/>
      <c r="C28" s="17" t="n"/>
      <c r="D28" s="10" t="n"/>
      <c r="E28" s="10" t="n"/>
      <c r="F28" s="10" t="n"/>
      <c r="G28" s="10" t="n"/>
    </row>
    <row r="29">
      <c r="A29" s="10" t="n"/>
      <c r="B29" s="10" t="n"/>
      <c r="C29" s="17" t="n"/>
      <c r="D29" s="10" t="n"/>
      <c r="E29" s="10" t="n"/>
      <c r="F29" s="10" t="n"/>
      <c r="G29" s="10" t="n"/>
    </row>
    <row r="30">
      <c r="A30" s="10" t="n"/>
      <c r="B30" s="10" t="n"/>
      <c r="C30" s="17" t="n"/>
      <c r="D30" s="10" t="n"/>
      <c r="E30" s="10" t="n"/>
      <c r="F30" s="10" t="n"/>
      <c r="G30" s="10" t="n"/>
    </row>
    <row r="31">
      <c r="A31" s="10" t="n"/>
      <c r="B31" s="10" t="n"/>
      <c r="C31" s="17" t="n"/>
      <c r="D31" s="10" t="n"/>
      <c r="E31" s="10" t="n"/>
      <c r="F31" s="10" t="n"/>
      <c r="G31" s="10" t="n"/>
    </row>
    <row r="32">
      <c r="A32" s="10" t="n"/>
      <c r="B32" s="10" t="n"/>
      <c r="C32" s="17" t="n"/>
      <c r="D32" s="10" t="n"/>
      <c r="E32" s="10" t="n"/>
      <c r="F32" s="10" t="n"/>
      <c r="G32" s="10" t="n"/>
    </row>
    <row r="33">
      <c r="A33" s="10" t="n"/>
      <c r="B33" s="10" t="n"/>
      <c r="C33" s="17" t="n"/>
      <c r="D33" s="10" t="n"/>
      <c r="E33" s="10" t="n"/>
      <c r="F33" s="10" t="n"/>
      <c r="G33" s="10" t="n"/>
    </row>
    <row r="34">
      <c r="A34" s="10" t="n"/>
      <c r="B34" s="10" t="n"/>
      <c r="C34" s="17" t="n"/>
      <c r="D34" s="10" t="n"/>
      <c r="E34" s="10" t="n"/>
      <c r="F34" s="10" t="n"/>
      <c r="G34" s="10" t="n"/>
    </row>
    <row r="35">
      <c r="A35" s="10" t="n"/>
      <c r="B35" s="10" t="n"/>
      <c r="C35" s="17" t="n"/>
      <c r="D35" s="10" t="n"/>
      <c r="E35" s="10" t="n"/>
      <c r="F35" s="10" t="n"/>
      <c r="G35" s="10" t="n"/>
    </row>
    <row r="36">
      <c r="A36" s="10" t="n"/>
      <c r="B36" s="10" t="n"/>
      <c r="C36" s="17" t="n"/>
      <c r="D36" s="10" t="n"/>
      <c r="E36" s="10" t="n"/>
      <c r="F36" s="10" t="n"/>
      <c r="G36" s="10" t="n"/>
    </row>
    <row r="37">
      <c r="A37" s="10" t="n"/>
      <c r="B37" s="10" t="n"/>
      <c r="C37" s="17" t="n"/>
      <c r="D37" s="10" t="n"/>
      <c r="E37" s="10" t="n"/>
      <c r="F37" s="10" t="n"/>
      <c r="G37" s="10" t="n"/>
    </row>
    <row r="38">
      <c r="A38" s="10" t="n"/>
      <c r="B38" s="10" t="n"/>
      <c r="C38" s="17" t="n"/>
      <c r="D38" s="10" t="n"/>
      <c r="E38" s="10" t="n"/>
      <c r="F38" s="10" t="n"/>
      <c r="G38" s="10" t="n"/>
    </row>
    <row r="39">
      <c r="A39" s="10" t="n"/>
      <c r="B39" s="10" t="n"/>
      <c r="C39" s="17" t="n"/>
      <c r="D39" s="10" t="n"/>
      <c r="E39" s="10" t="n"/>
      <c r="F39" s="10" t="n"/>
      <c r="G39" s="10" t="n"/>
    </row>
    <row r="40">
      <c r="A40" s="10" t="n"/>
      <c r="B40" s="10" t="n"/>
      <c r="C40" s="17" t="n"/>
      <c r="D40" s="10" t="n"/>
      <c r="E40" s="10" t="n"/>
      <c r="F40" s="10" t="n"/>
      <c r="G40" s="10" t="n"/>
    </row>
    <row r="42" ht="28" customHeight="1">
      <c r="A42" s="25" t="inlineStr">
        <is>
          <t>Ein Länderrating «Enhanced» begründet allein keinen Verdacht. Nötig sind konkrete und belegte Hinweise zu einem bestimmten Produkt oder einer Dienstleistung.</t>
        </is>
      </c>
    </row>
  </sheetData>
  <sheetProtection selectLockedCells="0" selectUnlockedCells="0" sheet="1" objects="0" insertRows="1" insertHyperlinks="1" autoFilter="0" scenarios="0" formatColumns="0" deleteColumns="1" insertColumns="1" pivotTables="1" deleteRows="1" formatCells="1" formatRows="0" sort="1"/>
  <mergeCells count="5">
    <mergeCell ref="B3:G3"/>
    <mergeCell ref="A9:G9"/>
    <mergeCell ref="B8:G8"/>
    <mergeCell ref="A42:G42"/>
    <mergeCell ref="B6:G6"/>
  </mergeCells>
  <conditionalFormatting sqref="B6:G6">
    <cfRule type="expression" priority="1" dxfId="0" stopIfTrue="1">
      <formula>ISNUMBER(SEARCH("befreit",$B$6))</formula>
    </cfRule>
    <cfRule type="expression" priority="2" dxfId="1" stopIfTrue="1">
      <formula>$B$6&lt;&gt;""</formula>
    </cfRule>
  </conditionalFormatting>
  <conditionalFormatting sqref="B8:G8">
    <cfRule type="expression" priority="3" dxfId="0" stopIfTrue="1">
      <formula>ISNUMBER(SEARCH("befreit",$B$8))</formula>
    </cfRule>
    <cfRule type="expression" priority="4" dxfId="1" stopIfTrue="1">
      <formula>$B$8&lt;&gt;""</formula>
    </cfRule>
  </conditionalFormatting>
  <dataValidations count="4">
    <dataValidation sqref="B4" showDropDown="0" showInputMessage="0" showErrorMessage="1" allowBlank="1" errorTitle="Auswahl" error="Bitte einen Wert aus der Liste wählen." type="list">
      <formula1>"Nein,Ja"</formula1>
    </dataValidation>
    <dataValidation sqref="E11:E40" showDropDown="0" showInputMessage="0" showErrorMessage="1" allowBlank="1" errorTitle="Auswahl" error="Bitte einen Wert aus der Liste wählen." type="list">
      <formula1>"Nein,Ja"</formula1>
    </dataValidation>
    <dataValidation sqref="A11:A40" showDropDown="0" showInputMessage="0" showErrorMessage="1" allowBlank="1" errorTitle="Ländercode" error="Bitte den zweistelligen ISO-Code eingeben." type="textLength" operator="equal">
      <formula1>2</formula1>
    </dataValidation>
    <dataValidation sqref="C11:C40" showDropDown="0" showInputMessage="0" showErrorMessage="1" allowBlank="1" errorTitle="Zahl" error="Bitte eine Zahl ab 0 eingeben." type="decimal" operator="greaterThanOrEqual">
      <formula1>0</formula1>
    </dataValidation>
  </dataValidations>
  <pageMargins left="0.75" right="0.75" top="1" bottom="1" header="0.5" footer="0.5"/>
  <pageSetup orientation="landscape" paperSize="9" fitToHeight="0" fitToWidth="1"/>
  <headerFooter>
    <oddHeader/>
    <oddFooter>&amp;L&amp;"Arial"&amp;8 Vortrieb.ch, Stand Oktober 2026. Keine Rechtsberatung. Rechtsgrundlage: Art. 964j bis 964l OR, VSoTr (SR 221.433).&amp;R&amp;"Arial"&amp;8 &amp;P /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G128"/>
  <sheetViews>
    <sheetView showGridLines="0" workbookViewId="0">
      <selection activeCell="A1" sqref="A1"/>
    </sheetView>
  </sheetViews>
  <sheetFormatPr baseColWidth="8" defaultRowHeight="15"/>
  <cols>
    <col width="22" customWidth="1" min="1" max="1"/>
    <col width="14" customWidth="1" min="2" max="2"/>
    <col width="14" customWidth="1" min="3" max="3"/>
    <col width="14" customWidth="1" min="4" max="4"/>
    <col width="14" customWidth="1" min="5" max="5"/>
    <col width="28" customWidth="1" min="6" max="6"/>
    <col width="24" customWidth="1" min="7" max="7"/>
  </cols>
  <sheetData>
    <row r="1" ht="22" customHeight="1">
      <c r="A1" s="1" t="inlineStr">
        <is>
          <t>Lieferantenerklärung: Textbaustein und Übersicht</t>
        </is>
      </c>
      <c r="B1" s="2" t="n"/>
      <c r="C1" s="2" t="n"/>
      <c r="D1" s="2" t="n"/>
      <c r="E1" s="2" t="n"/>
      <c r="F1" s="2" t="n"/>
      <c r="G1" s="2" t="n"/>
    </row>
    <row r="2">
      <c r="A2" s="3" t="inlineStr">
        <is>
          <t>Textbaustein zum Kopieren in eine E-Mail. Platzhalter in eckigen Klammern ersetzen.</t>
        </is>
      </c>
    </row>
    <row r="3" ht="15" customHeight="1">
      <c r="A3" s="26" t="inlineStr">
        <is>
          <t>Betreff: Angaben zur Lieferkette für das Geschäftsjahr [Jahr]
Guten Tag
Für unsere Prüfung nach Art. 964j bis 964l OR und der Verordnung VSoTr bitten wir Sie um folgende Angaben zu den Artikeln in der Beilage:
1. Zolltarifnummer und Ursprungsland gemäss Herkunftsangabe
2. Ob die Artikel Zinn, Tantal, Wolfram oder Gold enthalten, in welcher Form und in welcher Menge pro Jahr
3. Herkunftsland der Metalle und Name der Schmelze oder Raffinerie, soweit bekannt
4. Anteil aus Rezyklierung
5. Ob Ihnen Hinweise auf Kinderarbeit in der Herstellung bekannt sind
6. Ob Ihr Unternehmen einen Bericht nach Art. 964l OR oder einen gleichwertigen Bericht veröffentlicht (mit Link)
Bitte bestätigen Sie die Angaben mit Datum und Unterschrift. Wir bitten um Antwort bis [Datum].
Freundliche Grüsse</t>
        </is>
      </c>
      <c r="B3" s="44" t="n"/>
      <c r="C3" s="44" t="n"/>
      <c r="D3" s="44" t="n"/>
      <c r="E3" s="44" t="n"/>
      <c r="F3" s="45" t="n"/>
    </row>
    <row r="4" ht="15" customHeight="1">
      <c r="A4" s="46" t="n"/>
      <c r="F4" s="47" t="n"/>
    </row>
    <row r="5" ht="15" customHeight="1">
      <c r="A5" s="46" t="n"/>
      <c r="F5" s="47" t="n"/>
    </row>
    <row r="6" ht="15" customHeight="1">
      <c r="A6" s="46" t="n"/>
      <c r="F6" s="47" t="n"/>
    </row>
    <row r="7" ht="15" customHeight="1">
      <c r="A7" s="46" t="n"/>
      <c r="F7" s="47" t="n"/>
    </row>
    <row r="8" ht="15" customHeight="1">
      <c r="A8" s="46" t="n"/>
      <c r="F8" s="47" t="n"/>
    </row>
    <row r="9" ht="15" customHeight="1">
      <c r="A9" s="46" t="n"/>
      <c r="F9" s="47" t="n"/>
    </row>
    <row r="10" ht="15" customHeight="1">
      <c r="A10" s="46" t="n"/>
      <c r="F10" s="47" t="n"/>
    </row>
    <row r="11" ht="15" customHeight="1">
      <c r="A11" s="46" t="n"/>
      <c r="F11" s="47" t="n"/>
    </row>
    <row r="12" ht="15" customHeight="1">
      <c r="A12" s="46" t="n"/>
      <c r="F12" s="47" t="n"/>
    </row>
    <row r="13" ht="15" customHeight="1">
      <c r="A13" s="46" t="n"/>
      <c r="F13" s="47" t="n"/>
    </row>
    <row r="14" ht="15" customHeight="1">
      <c r="A14" s="46" t="n"/>
      <c r="F14" s="47" t="n"/>
    </row>
    <row r="15" ht="15" customHeight="1">
      <c r="A15" s="46" t="n"/>
      <c r="F15" s="47" t="n"/>
    </row>
    <row r="16" ht="15" customHeight="1">
      <c r="A16" s="46" t="n"/>
      <c r="F16" s="47" t="n"/>
    </row>
    <row r="17" ht="15" customHeight="1">
      <c r="A17" s="46" t="n"/>
      <c r="F17" s="47" t="n"/>
    </row>
    <row r="18" ht="15" customHeight="1">
      <c r="A18" s="46" t="n"/>
      <c r="F18" s="47" t="n"/>
    </row>
    <row r="19" ht="15" customHeight="1">
      <c r="A19" s="46" t="n"/>
      <c r="F19" s="47" t="n"/>
    </row>
    <row r="20" ht="15" customHeight="1">
      <c r="A20" s="46" t="n"/>
      <c r="F20" s="47" t="n"/>
    </row>
    <row r="21" ht="15" customHeight="1">
      <c r="A21" s="46" t="n"/>
      <c r="F21" s="47" t="n"/>
    </row>
    <row r="22" ht="15" customHeight="1">
      <c r="A22" s="46" t="n"/>
      <c r="F22" s="47" t="n"/>
    </row>
    <row r="23" ht="15" customHeight="1">
      <c r="A23" s="46" t="n"/>
      <c r="F23" s="47" t="n"/>
    </row>
    <row r="24" ht="15" customHeight="1">
      <c r="A24" s="46" t="n"/>
      <c r="F24" s="47" t="n"/>
    </row>
    <row r="25" ht="15" customHeight="1">
      <c r="A25" s="48" t="n"/>
      <c r="B25" s="49" t="n"/>
      <c r="C25" s="49" t="n"/>
      <c r="D25" s="49" t="n"/>
      <c r="E25" s="49" t="n"/>
      <c r="F25" s="50" t="n"/>
    </row>
    <row r="27">
      <c r="A27" s="9" t="inlineStr">
        <is>
          <t>Übersicht Lieferantenerklärungen (Gültigkeit zwölf Monate ab Erhalt). Zeilen 29 bis 33 sind fiktive Beispiele.</t>
        </is>
      </c>
    </row>
    <row r="28" ht="20" customHeight="1">
      <c r="A28" s="15" t="inlineStr">
        <is>
          <t>Lieferant</t>
        </is>
      </c>
      <c r="B28" s="15" t="inlineStr">
        <is>
          <t>Angefragt am</t>
        </is>
      </c>
      <c r="C28" s="15" t="inlineStr">
        <is>
          <t>Erinnerung am</t>
        </is>
      </c>
      <c r="D28" s="15" t="inlineStr">
        <is>
          <t>Erhalten am</t>
        </is>
      </c>
      <c r="E28" s="15" t="inlineStr">
        <is>
          <t>Gültig bis</t>
        </is>
      </c>
      <c r="F28" s="15" t="inlineStr">
        <is>
          <t>Ablageort</t>
        </is>
      </c>
      <c r="G28" s="15" t="inlineStr">
        <is>
          <t>Bemerkung</t>
        </is>
      </c>
    </row>
    <row r="29">
      <c r="A29" s="10" t="inlineStr">
        <is>
          <t>Lieferant 01</t>
        </is>
      </c>
      <c r="B29" s="31" t="n">
        <v>45992</v>
      </c>
      <c r="C29" s="31" t="n"/>
      <c r="D29" s="31" t="n">
        <v>46022</v>
      </c>
      <c r="E29" s="51">
        <f>IF(D29="","",EDATE(D29,12))</f>
        <v/>
      </c>
      <c r="F29" s="10" t="inlineStr">
        <is>
          <t>Ablage Einkauf/Lieferkette</t>
        </is>
      </c>
      <c r="G29" s="32" t="inlineStr">
        <is>
          <t>Beispiel (fiktiv)</t>
        </is>
      </c>
    </row>
    <row r="30">
      <c r="A30" s="10" t="inlineStr">
        <is>
          <t>Lieferant 02</t>
        </is>
      </c>
      <c r="B30" s="31" t="n">
        <v>46174</v>
      </c>
      <c r="C30" s="31" t="n"/>
      <c r="D30" s="31" t="n">
        <v>46203</v>
      </c>
      <c r="E30" s="51">
        <f>IF(D30="","",EDATE(D30,12))</f>
        <v/>
      </c>
      <c r="F30" s="10" t="inlineStr">
        <is>
          <t>Ablage Einkauf/Lieferkette</t>
        </is>
      </c>
      <c r="G30" s="32" t="inlineStr">
        <is>
          <t>Beispiel (fiktiv)</t>
        </is>
      </c>
    </row>
    <row r="31">
      <c r="A31" s="10" t="inlineStr">
        <is>
          <t>Lieferant 03</t>
        </is>
      </c>
      <c r="B31" s="31" t="n">
        <v>46083</v>
      </c>
      <c r="C31" s="31" t="n">
        <v>46101</v>
      </c>
      <c r="D31" s="31" t="n">
        <v>46112</v>
      </c>
      <c r="E31" s="51">
        <f>IF(D31="","",EDATE(D31,12))</f>
        <v/>
      </c>
      <c r="F31" s="10" t="inlineStr">
        <is>
          <t>Ablage Einkauf/Lieferkette</t>
        </is>
      </c>
      <c r="G31" s="32" t="inlineStr">
        <is>
          <t>Beispiel (fiktiv)</t>
        </is>
      </c>
    </row>
    <row r="32">
      <c r="A32" s="10" t="inlineStr">
        <is>
          <t>Lieferant 04</t>
        </is>
      </c>
      <c r="B32" s="31" t="n">
        <v>46310</v>
      </c>
      <c r="C32" s="31" t="n">
        <v>46342</v>
      </c>
      <c r="D32" s="31" t="n"/>
      <c r="E32" s="51">
        <f>IF(D32="","",EDATE(D32,12))</f>
        <v/>
      </c>
      <c r="F32" s="10" t="n"/>
      <c r="G32" s="32" t="inlineStr">
        <is>
          <t>Beispiel (fiktiv)</t>
        </is>
      </c>
    </row>
    <row r="33">
      <c r="A33" s="10" t="inlineStr">
        <is>
          <t>Lieferant 05</t>
        </is>
      </c>
      <c r="B33" s="31" t="n">
        <v>46310</v>
      </c>
      <c r="C33" s="31" t="n">
        <v>46342</v>
      </c>
      <c r="D33" s="31" t="n"/>
      <c r="E33" s="51">
        <f>IF(D33="","",EDATE(D33,12))</f>
        <v/>
      </c>
      <c r="F33" s="10" t="n"/>
      <c r="G33" s="32" t="inlineStr">
        <is>
          <t>Beispiel (fiktiv)</t>
        </is>
      </c>
    </row>
    <row r="34">
      <c r="A34" s="10" t="n"/>
      <c r="B34" s="31" t="n"/>
      <c r="C34" s="31" t="n"/>
      <c r="D34" s="31" t="n"/>
      <c r="E34" s="51">
        <f>IF(D34="","",EDATE(D34,12))</f>
        <v/>
      </c>
      <c r="F34" s="10" t="n"/>
      <c r="G34" s="10" t="n"/>
    </row>
    <row r="35">
      <c r="A35" s="10" t="n"/>
      <c r="B35" s="31" t="n"/>
      <c r="C35" s="31" t="n"/>
      <c r="D35" s="31" t="n"/>
      <c r="E35" s="51">
        <f>IF(D35="","",EDATE(D35,12))</f>
        <v/>
      </c>
      <c r="F35" s="10" t="n"/>
      <c r="G35" s="10" t="n"/>
    </row>
    <row r="36">
      <c r="A36" s="10" t="n"/>
      <c r="B36" s="31" t="n"/>
      <c r="C36" s="31" t="n"/>
      <c r="D36" s="31" t="n"/>
      <c r="E36" s="51">
        <f>IF(D36="","",EDATE(D36,12))</f>
        <v/>
      </c>
      <c r="F36" s="10" t="n"/>
      <c r="G36" s="10" t="n"/>
    </row>
    <row r="37">
      <c r="A37" s="10" t="n"/>
      <c r="B37" s="31" t="n"/>
      <c r="C37" s="31" t="n"/>
      <c r="D37" s="31" t="n"/>
      <c r="E37" s="51">
        <f>IF(D37="","",EDATE(D37,12))</f>
        <v/>
      </c>
      <c r="F37" s="10" t="n"/>
      <c r="G37" s="10" t="n"/>
    </row>
    <row r="38">
      <c r="A38" s="10" t="n"/>
      <c r="B38" s="31" t="n"/>
      <c r="C38" s="31" t="n"/>
      <c r="D38" s="31" t="n"/>
      <c r="E38" s="51">
        <f>IF(D38="","",EDATE(D38,12))</f>
        <v/>
      </c>
      <c r="F38" s="10" t="n"/>
      <c r="G38" s="10" t="n"/>
    </row>
    <row r="39">
      <c r="A39" s="10" t="n"/>
      <c r="B39" s="31" t="n"/>
      <c r="C39" s="31" t="n"/>
      <c r="D39" s="31" t="n"/>
      <c r="E39" s="51">
        <f>IF(D39="","",EDATE(D39,12))</f>
        <v/>
      </c>
      <c r="F39" s="10" t="n"/>
      <c r="G39" s="10" t="n"/>
    </row>
    <row r="40">
      <c r="A40" s="10" t="n"/>
      <c r="B40" s="31" t="n"/>
      <c r="C40" s="31" t="n"/>
      <c r="D40" s="31" t="n"/>
      <c r="E40" s="51">
        <f>IF(D40="","",EDATE(D40,12))</f>
        <v/>
      </c>
      <c r="F40" s="10" t="n"/>
      <c r="G40" s="10" t="n"/>
    </row>
    <row r="41">
      <c r="A41" s="10" t="n"/>
      <c r="B41" s="31" t="n"/>
      <c r="C41" s="31" t="n"/>
      <c r="D41" s="31" t="n"/>
      <c r="E41" s="51">
        <f>IF(D41="","",EDATE(D41,12))</f>
        <v/>
      </c>
      <c r="F41" s="10" t="n"/>
      <c r="G41" s="10" t="n"/>
    </row>
    <row r="42">
      <c r="A42" s="10" t="n"/>
      <c r="B42" s="31" t="n"/>
      <c r="C42" s="31" t="n"/>
      <c r="D42" s="31" t="n"/>
      <c r="E42" s="51">
        <f>IF(D42="","",EDATE(D42,12))</f>
        <v/>
      </c>
      <c r="F42" s="10" t="n"/>
      <c r="G42" s="10" t="n"/>
    </row>
    <row r="43">
      <c r="A43" s="10" t="n"/>
      <c r="B43" s="31" t="n"/>
      <c r="C43" s="31" t="n"/>
      <c r="D43" s="31" t="n"/>
      <c r="E43" s="51">
        <f>IF(D43="","",EDATE(D43,12))</f>
        <v/>
      </c>
      <c r="F43" s="10" t="n"/>
      <c r="G43" s="10" t="n"/>
    </row>
    <row r="44">
      <c r="A44" s="10" t="n"/>
      <c r="B44" s="31" t="n"/>
      <c r="C44" s="31" t="n"/>
      <c r="D44" s="31" t="n"/>
      <c r="E44" s="51">
        <f>IF(D44="","",EDATE(D44,12))</f>
        <v/>
      </c>
      <c r="F44" s="10" t="n"/>
      <c r="G44" s="10" t="n"/>
    </row>
    <row r="45">
      <c r="A45" s="10" t="n"/>
      <c r="B45" s="31" t="n"/>
      <c r="C45" s="31" t="n"/>
      <c r="D45" s="31" t="n"/>
      <c r="E45" s="51">
        <f>IF(D45="","",EDATE(D45,12))</f>
        <v/>
      </c>
      <c r="F45" s="10" t="n"/>
      <c r="G45" s="10" t="n"/>
    </row>
    <row r="46">
      <c r="A46" s="10" t="n"/>
      <c r="B46" s="31" t="n"/>
      <c r="C46" s="31" t="n"/>
      <c r="D46" s="31" t="n"/>
      <c r="E46" s="51">
        <f>IF(D46="","",EDATE(D46,12))</f>
        <v/>
      </c>
      <c r="F46" s="10" t="n"/>
      <c r="G46" s="10" t="n"/>
    </row>
    <row r="47">
      <c r="A47" s="10" t="n"/>
      <c r="B47" s="31" t="n"/>
      <c r="C47" s="31" t="n"/>
      <c r="D47" s="31" t="n"/>
      <c r="E47" s="51">
        <f>IF(D47="","",EDATE(D47,12))</f>
        <v/>
      </c>
      <c r="F47" s="10" t="n"/>
      <c r="G47" s="10" t="n"/>
    </row>
    <row r="48">
      <c r="A48" s="10" t="n"/>
      <c r="B48" s="31" t="n"/>
      <c r="C48" s="31" t="n"/>
      <c r="D48" s="31" t="n"/>
      <c r="E48" s="51">
        <f>IF(D48="","",EDATE(D48,12))</f>
        <v/>
      </c>
      <c r="F48" s="10" t="n"/>
      <c r="G48" s="10" t="n"/>
    </row>
    <row r="49">
      <c r="A49" s="10" t="n"/>
      <c r="B49" s="31" t="n"/>
      <c r="C49" s="31" t="n"/>
      <c r="D49" s="31" t="n"/>
      <c r="E49" s="51">
        <f>IF(D49="","",EDATE(D49,12))</f>
        <v/>
      </c>
      <c r="F49" s="10" t="n"/>
      <c r="G49" s="10" t="n"/>
    </row>
    <row r="50">
      <c r="A50" s="10" t="n"/>
      <c r="B50" s="31" t="n"/>
      <c r="C50" s="31" t="n"/>
      <c r="D50" s="31" t="n"/>
      <c r="E50" s="51">
        <f>IF(D50="","",EDATE(D50,12))</f>
        <v/>
      </c>
      <c r="F50" s="10" t="n"/>
      <c r="G50" s="10" t="n"/>
    </row>
    <row r="51">
      <c r="A51" s="10" t="n"/>
      <c r="B51" s="31" t="n"/>
      <c r="C51" s="31" t="n"/>
      <c r="D51" s="31" t="n"/>
      <c r="E51" s="51">
        <f>IF(D51="","",EDATE(D51,12))</f>
        <v/>
      </c>
      <c r="F51" s="10" t="n"/>
      <c r="G51" s="10" t="n"/>
    </row>
    <row r="52">
      <c r="A52" s="10" t="n"/>
      <c r="B52" s="31" t="n"/>
      <c r="C52" s="31" t="n"/>
      <c r="D52" s="31" t="n"/>
      <c r="E52" s="51">
        <f>IF(D52="","",EDATE(D52,12))</f>
        <v/>
      </c>
      <c r="F52" s="10" t="n"/>
      <c r="G52" s="10" t="n"/>
    </row>
    <row r="53">
      <c r="A53" s="10" t="n"/>
      <c r="B53" s="31" t="n"/>
      <c r="C53" s="31" t="n"/>
      <c r="D53" s="31" t="n"/>
      <c r="E53" s="51">
        <f>IF(D53="","",EDATE(D53,12))</f>
        <v/>
      </c>
      <c r="F53" s="10" t="n"/>
      <c r="G53" s="10" t="n"/>
    </row>
    <row r="54">
      <c r="A54" s="10" t="n"/>
      <c r="B54" s="31" t="n"/>
      <c r="C54" s="31" t="n"/>
      <c r="D54" s="31" t="n"/>
      <c r="E54" s="51">
        <f>IF(D54="","",EDATE(D54,12))</f>
        <v/>
      </c>
      <c r="F54" s="10" t="n"/>
      <c r="G54" s="10" t="n"/>
    </row>
    <row r="55">
      <c r="A55" s="10" t="n"/>
      <c r="B55" s="31" t="n"/>
      <c r="C55" s="31" t="n"/>
      <c r="D55" s="31" t="n"/>
      <c r="E55" s="51">
        <f>IF(D55="","",EDATE(D55,12))</f>
        <v/>
      </c>
      <c r="F55" s="10" t="n"/>
      <c r="G55" s="10" t="n"/>
    </row>
    <row r="56">
      <c r="A56" s="10" t="n"/>
      <c r="B56" s="31" t="n"/>
      <c r="C56" s="31" t="n"/>
      <c r="D56" s="31" t="n"/>
      <c r="E56" s="51">
        <f>IF(D56="","",EDATE(D56,12))</f>
        <v/>
      </c>
      <c r="F56" s="10" t="n"/>
      <c r="G56" s="10" t="n"/>
    </row>
    <row r="57">
      <c r="A57" s="10" t="n"/>
      <c r="B57" s="31" t="n"/>
      <c r="C57" s="31" t="n"/>
      <c r="D57" s="31" t="n"/>
      <c r="E57" s="51">
        <f>IF(D57="","",EDATE(D57,12))</f>
        <v/>
      </c>
      <c r="F57" s="10" t="n"/>
      <c r="G57" s="10" t="n"/>
    </row>
    <row r="58">
      <c r="A58" s="10" t="n"/>
      <c r="B58" s="31" t="n"/>
      <c r="C58" s="31" t="n"/>
      <c r="D58" s="31" t="n"/>
      <c r="E58" s="51">
        <f>IF(D58="","",EDATE(D58,12))</f>
        <v/>
      </c>
      <c r="F58" s="10" t="n"/>
      <c r="G58" s="10" t="n"/>
    </row>
    <row r="59">
      <c r="A59" s="10" t="n"/>
      <c r="B59" s="31" t="n"/>
      <c r="C59" s="31" t="n"/>
      <c r="D59" s="31" t="n"/>
      <c r="E59" s="51">
        <f>IF(D59="","",EDATE(D59,12))</f>
        <v/>
      </c>
      <c r="F59" s="10" t="n"/>
      <c r="G59" s="10" t="n"/>
    </row>
    <row r="60">
      <c r="A60" s="10" t="n"/>
      <c r="B60" s="31" t="n"/>
      <c r="C60" s="31" t="n"/>
      <c r="D60" s="31" t="n"/>
      <c r="E60" s="51">
        <f>IF(D60="","",EDATE(D60,12))</f>
        <v/>
      </c>
      <c r="F60" s="10" t="n"/>
      <c r="G60" s="10" t="n"/>
    </row>
    <row r="61">
      <c r="A61" s="10" t="n"/>
      <c r="B61" s="31" t="n"/>
      <c r="C61" s="31" t="n"/>
      <c r="D61" s="31" t="n"/>
      <c r="E61" s="51">
        <f>IF(D61="","",EDATE(D61,12))</f>
        <v/>
      </c>
      <c r="F61" s="10" t="n"/>
      <c r="G61" s="10" t="n"/>
    </row>
    <row r="62">
      <c r="A62" s="10" t="n"/>
      <c r="B62" s="31" t="n"/>
      <c r="C62" s="31" t="n"/>
      <c r="D62" s="31" t="n"/>
      <c r="E62" s="51">
        <f>IF(D62="","",EDATE(D62,12))</f>
        <v/>
      </c>
      <c r="F62" s="10" t="n"/>
      <c r="G62" s="10" t="n"/>
    </row>
    <row r="63">
      <c r="A63" s="10" t="n"/>
      <c r="B63" s="31" t="n"/>
      <c r="C63" s="31" t="n"/>
      <c r="D63" s="31" t="n"/>
      <c r="E63" s="51">
        <f>IF(D63="","",EDATE(D63,12))</f>
        <v/>
      </c>
      <c r="F63" s="10" t="n"/>
      <c r="G63" s="10" t="n"/>
    </row>
    <row r="64">
      <c r="A64" s="10" t="n"/>
      <c r="B64" s="31" t="n"/>
      <c r="C64" s="31" t="n"/>
      <c r="D64" s="31" t="n"/>
      <c r="E64" s="51">
        <f>IF(D64="","",EDATE(D64,12))</f>
        <v/>
      </c>
      <c r="F64" s="10" t="n"/>
      <c r="G64" s="10" t="n"/>
    </row>
    <row r="65">
      <c r="A65" s="10" t="n"/>
      <c r="B65" s="31" t="n"/>
      <c r="C65" s="31" t="n"/>
      <c r="D65" s="31" t="n"/>
      <c r="E65" s="51">
        <f>IF(D65="","",EDATE(D65,12))</f>
        <v/>
      </c>
      <c r="F65" s="10" t="n"/>
      <c r="G65" s="10" t="n"/>
    </row>
    <row r="66">
      <c r="A66" s="10" t="n"/>
      <c r="B66" s="31" t="n"/>
      <c r="C66" s="31" t="n"/>
      <c r="D66" s="31" t="n"/>
      <c r="E66" s="51">
        <f>IF(D66="","",EDATE(D66,12))</f>
        <v/>
      </c>
      <c r="F66" s="10" t="n"/>
      <c r="G66" s="10" t="n"/>
    </row>
    <row r="67">
      <c r="A67" s="10" t="n"/>
      <c r="B67" s="31" t="n"/>
      <c r="C67" s="31" t="n"/>
      <c r="D67" s="31" t="n"/>
      <c r="E67" s="51">
        <f>IF(D67="","",EDATE(D67,12))</f>
        <v/>
      </c>
      <c r="F67" s="10" t="n"/>
      <c r="G67" s="10" t="n"/>
    </row>
    <row r="68">
      <c r="A68" s="10" t="n"/>
      <c r="B68" s="31" t="n"/>
      <c r="C68" s="31" t="n"/>
      <c r="D68" s="31" t="n"/>
      <c r="E68" s="51">
        <f>IF(D68="","",EDATE(D68,12))</f>
        <v/>
      </c>
      <c r="F68" s="10" t="n"/>
      <c r="G68" s="10" t="n"/>
    </row>
    <row r="69">
      <c r="A69" s="10" t="n"/>
      <c r="B69" s="31" t="n"/>
      <c r="C69" s="31" t="n"/>
      <c r="D69" s="31" t="n"/>
      <c r="E69" s="51">
        <f>IF(D69="","",EDATE(D69,12))</f>
        <v/>
      </c>
      <c r="F69" s="10" t="n"/>
      <c r="G69" s="10" t="n"/>
    </row>
    <row r="70">
      <c r="A70" s="10" t="n"/>
      <c r="B70" s="31" t="n"/>
      <c r="C70" s="31" t="n"/>
      <c r="D70" s="31" t="n"/>
      <c r="E70" s="51">
        <f>IF(D70="","",EDATE(D70,12))</f>
        <v/>
      </c>
      <c r="F70" s="10" t="n"/>
      <c r="G70" s="10" t="n"/>
    </row>
    <row r="71">
      <c r="A71" s="10" t="n"/>
      <c r="B71" s="31" t="n"/>
      <c r="C71" s="31" t="n"/>
      <c r="D71" s="31" t="n"/>
      <c r="E71" s="51">
        <f>IF(D71="","",EDATE(D71,12))</f>
        <v/>
      </c>
      <c r="F71" s="10" t="n"/>
      <c r="G71" s="10" t="n"/>
    </row>
    <row r="72">
      <c r="A72" s="10" t="n"/>
      <c r="B72" s="31" t="n"/>
      <c r="C72" s="31" t="n"/>
      <c r="D72" s="31" t="n"/>
      <c r="E72" s="51">
        <f>IF(D72="","",EDATE(D72,12))</f>
        <v/>
      </c>
      <c r="F72" s="10" t="n"/>
      <c r="G72" s="10" t="n"/>
    </row>
    <row r="73">
      <c r="A73" s="10" t="n"/>
      <c r="B73" s="31" t="n"/>
      <c r="C73" s="31" t="n"/>
      <c r="D73" s="31" t="n"/>
      <c r="E73" s="51">
        <f>IF(D73="","",EDATE(D73,12))</f>
        <v/>
      </c>
      <c r="F73" s="10" t="n"/>
      <c r="G73" s="10" t="n"/>
    </row>
    <row r="74">
      <c r="A74" s="10" t="n"/>
      <c r="B74" s="31" t="n"/>
      <c r="C74" s="31" t="n"/>
      <c r="D74" s="31" t="n"/>
      <c r="E74" s="51">
        <f>IF(D74="","",EDATE(D74,12))</f>
        <v/>
      </c>
      <c r="F74" s="10" t="n"/>
      <c r="G74" s="10" t="n"/>
    </row>
    <row r="75">
      <c r="A75" s="10" t="n"/>
      <c r="B75" s="31" t="n"/>
      <c r="C75" s="31" t="n"/>
      <c r="D75" s="31" t="n"/>
      <c r="E75" s="51">
        <f>IF(D75="","",EDATE(D75,12))</f>
        <v/>
      </c>
      <c r="F75" s="10" t="n"/>
      <c r="G75" s="10" t="n"/>
    </row>
    <row r="76">
      <c r="A76" s="10" t="n"/>
      <c r="B76" s="31" t="n"/>
      <c r="C76" s="31" t="n"/>
      <c r="D76" s="31" t="n"/>
      <c r="E76" s="51">
        <f>IF(D76="","",EDATE(D76,12))</f>
        <v/>
      </c>
      <c r="F76" s="10" t="n"/>
      <c r="G76" s="10" t="n"/>
    </row>
    <row r="77">
      <c r="A77" s="10" t="n"/>
      <c r="B77" s="31" t="n"/>
      <c r="C77" s="31" t="n"/>
      <c r="D77" s="31" t="n"/>
      <c r="E77" s="51">
        <f>IF(D77="","",EDATE(D77,12))</f>
        <v/>
      </c>
      <c r="F77" s="10" t="n"/>
      <c r="G77" s="10" t="n"/>
    </row>
    <row r="78">
      <c r="A78" s="10" t="n"/>
      <c r="B78" s="31" t="n"/>
      <c r="C78" s="31" t="n"/>
      <c r="D78" s="31" t="n"/>
      <c r="E78" s="51">
        <f>IF(D78="","",EDATE(D78,12))</f>
        <v/>
      </c>
      <c r="F78" s="10" t="n"/>
      <c r="G78" s="10" t="n"/>
    </row>
    <row r="79">
      <c r="A79" s="10" t="n"/>
      <c r="B79" s="31" t="n"/>
      <c r="C79" s="31" t="n"/>
      <c r="D79" s="31" t="n"/>
      <c r="E79" s="51">
        <f>IF(D79="","",EDATE(D79,12))</f>
        <v/>
      </c>
      <c r="F79" s="10" t="n"/>
      <c r="G79" s="10" t="n"/>
    </row>
    <row r="80">
      <c r="A80" s="10" t="n"/>
      <c r="B80" s="31" t="n"/>
      <c r="C80" s="31" t="n"/>
      <c r="D80" s="31" t="n"/>
      <c r="E80" s="51">
        <f>IF(D80="","",EDATE(D80,12))</f>
        <v/>
      </c>
      <c r="F80" s="10" t="n"/>
      <c r="G80" s="10" t="n"/>
    </row>
    <row r="81">
      <c r="A81" s="10" t="n"/>
      <c r="B81" s="31" t="n"/>
      <c r="C81" s="31" t="n"/>
      <c r="D81" s="31" t="n"/>
      <c r="E81" s="51">
        <f>IF(D81="","",EDATE(D81,12))</f>
        <v/>
      </c>
      <c r="F81" s="10" t="n"/>
      <c r="G81" s="10" t="n"/>
    </row>
    <row r="82">
      <c r="A82" s="10" t="n"/>
      <c r="B82" s="31" t="n"/>
      <c r="C82" s="31" t="n"/>
      <c r="D82" s="31" t="n"/>
      <c r="E82" s="51">
        <f>IF(D82="","",EDATE(D82,12))</f>
        <v/>
      </c>
      <c r="F82" s="10" t="n"/>
      <c r="G82" s="10" t="n"/>
    </row>
    <row r="83">
      <c r="A83" s="10" t="n"/>
      <c r="B83" s="31" t="n"/>
      <c r="C83" s="31" t="n"/>
      <c r="D83" s="31" t="n"/>
      <c r="E83" s="51">
        <f>IF(D83="","",EDATE(D83,12))</f>
        <v/>
      </c>
      <c r="F83" s="10" t="n"/>
      <c r="G83" s="10" t="n"/>
    </row>
    <row r="84">
      <c r="A84" s="10" t="n"/>
      <c r="B84" s="31" t="n"/>
      <c r="C84" s="31" t="n"/>
      <c r="D84" s="31" t="n"/>
      <c r="E84" s="51">
        <f>IF(D84="","",EDATE(D84,12))</f>
        <v/>
      </c>
      <c r="F84" s="10" t="n"/>
      <c r="G84" s="10" t="n"/>
    </row>
    <row r="85">
      <c r="A85" s="10" t="n"/>
      <c r="B85" s="31" t="n"/>
      <c r="C85" s="31" t="n"/>
      <c r="D85" s="31" t="n"/>
      <c r="E85" s="51">
        <f>IF(D85="","",EDATE(D85,12))</f>
        <v/>
      </c>
      <c r="F85" s="10" t="n"/>
      <c r="G85" s="10" t="n"/>
    </row>
    <row r="86">
      <c r="A86" s="10" t="n"/>
      <c r="B86" s="31" t="n"/>
      <c r="C86" s="31" t="n"/>
      <c r="D86" s="31" t="n"/>
      <c r="E86" s="51">
        <f>IF(D86="","",EDATE(D86,12))</f>
        <v/>
      </c>
      <c r="F86" s="10" t="n"/>
      <c r="G86" s="10" t="n"/>
    </row>
    <row r="87">
      <c r="A87" s="10" t="n"/>
      <c r="B87" s="31" t="n"/>
      <c r="C87" s="31" t="n"/>
      <c r="D87" s="31" t="n"/>
      <c r="E87" s="51">
        <f>IF(D87="","",EDATE(D87,12))</f>
        <v/>
      </c>
      <c r="F87" s="10" t="n"/>
      <c r="G87" s="10" t="n"/>
    </row>
    <row r="88">
      <c r="A88" s="10" t="n"/>
      <c r="B88" s="31" t="n"/>
      <c r="C88" s="31" t="n"/>
      <c r="D88" s="31" t="n"/>
      <c r="E88" s="51">
        <f>IF(D88="","",EDATE(D88,12))</f>
        <v/>
      </c>
      <c r="F88" s="10" t="n"/>
      <c r="G88" s="10" t="n"/>
    </row>
    <row r="89">
      <c r="A89" s="10" t="n"/>
      <c r="B89" s="31" t="n"/>
      <c r="C89" s="31" t="n"/>
      <c r="D89" s="31" t="n"/>
      <c r="E89" s="51">
        <f>IF(D89="","",EDATE(D89,12))</f>
        <v/>
      </c>
      <c r="F89" s="10" t="n"/>
      <c r="G89" s="10" t="n"/>
    </row>
    <row r="90">
      <c r="A90" s="10" t="n"/>
      <c r="B90" s="31" t="n"/>
      <c r="C90" s="31" t="n"/>
      <c r="D90" s="31" t="n"/>
      <c r="E90" s="51">
        <f>IF(D90="","",EDATE(D90,12))</f>
        <v/>
      </c>
      <c r="F90" s="10" t="n"/>
      <c r="G90" s="10" t="n"/>
    </row>
    <row r="91">
      <c r="A91" s="10" t="n"/>
      <c r="B91" s="31" t="n"/>
      <c r="C91" s="31" t="n"/>
      <c r="D91" s="31" t="n"/>
      <c r="E91" s="51">
        <f>IF(D91="","",EDATE(D91,12))</f>
        <v/>
      </c>
      <c r="F91" s="10" t="n"/>
      <c r="G91" s="10" t="n"/>
    </row>
    <row r="92">
      <c r="A92" s="10" t="n"/>
      <c r="B92" s="31" t="n"/>
      <c r="C92" s="31" t="n"/>
      <c r="D92" s="31" t="n"/>
      <c r="E92" s="51">
        <f>IF(D92="","",EDATE(D92,12))</f>
        <v/>
      </c>
      <c r="F92" s="10" t="n"/>
      <c r="G92" s="10" t="n"/>
    </row>
    <row r="93">
      <c r="A93" s="10" t="n"/>
      <c r="B93" s="31" t="n"/>
      <c r="C93" s="31" t="n"/>
      <c r="D93" s="31" t="n"/>
      <c r="E93" s="51">
        <f>IF(D93="","",EDATE(D93,12))</f>
        <v/>
      </c>
      <c r="F93" s="10" t="n"/>
      <c r="G93" s="10" t="n"/>
    </row>
    <row r="94">
      <c r="A94" s="10" t="n"/>
      <c r="B94" s="31" t="n"/>
      <c r="C94" s="31" t="n"/>
      <c r="D94" s="31" t="n"/>
      <c r="E94" s="51">
        <f>IF(D94="","",EDATE(D94,12))</f>
        <v/>
      </c>
      <c r="F94" s="10" t="n"/>
      <c r="G94" s="10" t="n"/>
    </row>
    <row r="95">
      <c r="A95" s="10" t="n"/>
      <c r="B95" s="31" t="n"/>
      <c r="C95" s="31" t="n"/>
      <c r="D95" s="31" t="n"/>
      <c r="E95" s="51">
        <f>IF(D95="","",EDATE(D95,12))</f>
        <v/>
      </c>
      <c r="F95" s="10" t="n"/>
      <c r="G95" s="10" t="n"/>
    </row>
    <row r="96">
      <c r="A96" s="10" t="n"/>
      <c r="B96" s="31" t="n"/>
      <c r="C96" s="31" t="n"/>
      <c r="D96" s="31" t="n"/>
      <c r="E96" s="51">
        <f>IF(D96="","",EDATE(D96,12))</f>
        <v/>
      </c>
      <c r="F96" s="10" t="n"/>
      <c r="G96" s="10" t="n"/>
    </row>
    <row r="97">
      <c r="A97" s="10" t="n"/>
      <c r="B97" s="31" t="n"/>
      <c r="C97" s="31" t="n"/>
      <c r="D97" s="31" t="n"/>
      <c r="E97" s="51">
        <f>IF(D97="","",EDATE(D97,12))</f>
        <v/>
      </c>
      <c r="F97" s="10" t="n"/>
      <c r="G97" s="10" t="n"/>
    </row>
    <row r="98">
      <c r="A98" s="10" t="n"/>
      <c r="B98" s="31" t="n"/>
      <c r="C98" s="31" t="n"/>
      <c r="D98" s="31" t="n"/>
      <c r="E98" s="51">
        <f>IF(D98="","",EDATE(D98,12))</f>
        <v/>
      </c>
      <c r="F98" s="10" t="n"/>
      <c r="G98" s="10" t="n"/>
    </row>
    <row r="99">
      <c r="A99" s="10" t="n"/>
      <c r="B99" s="31" t="n"/>
      <c r="C99" s="31" t="n"/>
      <c r="D99" s="31" t="n"/>
      <c r="E99" s="51">
        <f>IF(D99="","",EDATE(D99,12))</f>
        <v/>
      </c>
      <c r="F99" s="10" t="n"/>
      <c r="G99" s="10" t="n"/>
    </row>
    <row r="100">
      <c r="A100" s="10" t="n"/>
      <c r="B100" s="31" t="n"/>
      <c r="C100" s="31" t="n"/>
      <c r="D100" s="31" t="n"/>
      <c r="E100" s="51">
        <f>IF(D100="","",EDATE(D100,12))</f>
        <v/>
      </c>
      <c r="F100" s="10" t="n"/>
      <c r="G100" s="10" t="n"/>
    </row>
    <row r="101">
      <c r="A101" s="10" t="n"/>
      <c r="B101" s="31" t="n"/>
      <c r="C101" s="31" t="n"/>
      <c r="D101" s="31" t="n"/>
      <c r="E101" s="51">
        <f>IF(D101="","",EDATE(D101,12))</f>
        <v/>
      </c>
      <c r="F101" s="10" t="n"/>
      <c r="G101" s="10" t="n"/>
    </row>
    <row r="102">
      <c r="A102" s="10" t="n"/>
      <c r="B102" s="31" t="n"/>
      <c r="C102" s="31" t="n"/>
      <c r="D102" s="31" t="n"/>
      <c r="E102" s="51">
        <f>IF(D102="","",EDATE(D102,12))</f>
        <v/>
      </c>
      <c r="F102" s="10" t="n"/>
      <c r="G102" s="10" t="n"/>
    </row>
    <row r="103">
      <c r="A103" s="10" t="n"/>
      <c r="B103" s="31" t="n"/>
      <c r="C103" s="31" t="n"/>
      <c r="D103" s="31" t="n"/>
      <c r="E103" s="51">
        <f>IF(D103="","",EDATE(D103,12))</f>
        <v/>
      </c>
      <c r="F103" s="10" t="n"/>
      <c r="G103" s="10" t="n"/>
    </row>
    <row r="104">
      <c r="A104" s="10" t="n"/>
      <c r="B104" s="31" t="n"/>
      <c r="C104" s="31" t="n"/>
      <c r="D104" s="31" t="n"/>
      <c r="E104" s="51">
        <f>IF(D104="","",EDATE(D104,12))</f>
        <v/>
      </c>
      <c r="F104" s="10" t="n"/>
      <c r="G104" s="10" t="n"/>
    </row>
    <row r="105">
      <c r="A105" s="10" t="n"/>
      <c r="B105" s="31" t="n"/>
      <c r="C105" s="31" t="n"/>
      <c r="D105" s="31" t="n"/>
      <c r="E105" s="51">
        <f>IF(D105="","",EDATE(D105,12))</f>
        <v/>
      </c>
      <c r="F105" s="10" t="n"/>
      <c r="G105" s="10" t="n"/>
    </row>
    <row r="106">
      <c r="A106" s="10" t="n"/>
      <c r="B106" s="31" t="n"/>
      <c r="C106" s="31" t="n"/>
      <c r="D106" s="31" t="n"/>
      <c r="E106" s="51">
        <f>IF(D106="","",EDATE(D106,12))</f>
        <v/>
      </c>
      <c r="F106" s="10" t="n"/>
      <c r="G106" s="10" t="n"/>
    </row>
    <row r="107">
      <c r="A107" s="10" t="n"/>
      <c r="B107" s="31" t="n"/>
      <c r="C107" s="31" t="n"/>
      <c r="D107" s="31" t="n"/>
      <c r="E107" s="51">
        <f>IF(D107="","",EDATE(D107,12))</f>
        <v/>
      </c>
      <c r="F107" s="10" t="n"/>
      <c r="G107" s="10" t="n"/>
    </row>
    <row r="108">
      <c r="A108" s="10" t="n"/>
      <c r="B108" s="31" t="n"/>
      <c r="C108" s="31" t="n"/>
      <c r="D108" s="31" t="n"/>
      <c r="E108" s="51">
        <f>IF(D108="","",EDATE(D108,12))</f>
        <v/>
      </c>
      <c r="F108" s="10" t="n"/>
      <c r="G108" s="10" t="n"/>
    </row>
    <row r="109">
      <c r="A109" s="10" t="n"/>
      <c r="B109" s="31" t="n"/>
      <c r="C109" s="31" t="n"/>
      <c r="D109" s="31" t="n"/>
      <c r="E109" s="51">
        <f>IF(D109="","",EDATE(D109,12))</f>
        <v/>
      </c>
      <c r="F109" s="10" t="n"/>
      <c r="G109" s="10" t="n"/>
    </row>
    <row r="110">
      <c r="A110" s="10" t="n"/>
      <c r="B110" s="31" t="n"/>
      <c r="C110" s="31" t="n"/>
      <c r="D110" s="31" t="n"/>
      <c r="E110" s="51">
        <f>IF(D110="","",EDATE(D110,12))</f>
        <v/>
      </c>
      <c r="F110" s="10" t="n"/>
      <c r="G110" s="10" t="n"/>
    </row>
    <row r="111">
      <c r="A111" s="10" t="n"/>
      <c r="B111" s="31" t="n"/>
      <c r="C111" s="31" t="n"/>
      <c r="D111" s="31" t="n"/>
      <c r="E111" s="51">
        <f>IF(D111="","",EDATE(D111,12))</f>
        <v/>
      </c>
      <c r="F111" s="10" t="n"/>
      <c r="G111" s="10" t="n"/>
    </row>
    <row r="112">
      <c r="A112" s="10" t="n"/>
      <c r="B112" s="31" t="n"/>
      <c r="C112" s="31" t="n"/>
      <c r="D112" s="31" t="n"/>
      <c r="E112" s="51">
        <f>IF(D112="","",EDATE(D112,12))</f>
        <v/>
      </c>
      <c r="F112" s="10" t="n"/>
      <c r="G112" s="10" t="n"/>
    </row>
    <row r="113">
      <c r="A113" s="10" t="n"/>
      <c r="B113" s="31" t="n"/>
      <c r="C113" s="31" t="n"/>
      <c r="D113" s="31" t="n"/>
      <c r="E113" s="51">
        <f>IF(D113="","",EDATE(D113,12))</f>
        <v/>
      </c>
      <c r="F113" s="10" t="n"/>
      <c r="G113" s="10" t="n"/>
    </row>
    <row r="114">
      <c r="A114" s="10" t="n"/>
      <c r="B114" s="31" t="n"/>
      <c r="C114" s="31" t="n"/>
      <c r="D114" s="31" t="n"/>
      <c r="E114" s="51">
        <f>IF(D114="","",EDATE(D114,12))</f>
        <v/>
      </c>
      <c r="F114" s="10" t="n"/>
      <c r="G114" s="10" t="n"/>
    </row>
    <row r="115">
      <c r="A115" s="10" t="n"/>
      <c r="B115" s="31" t="n"/>
      <c r="C115" s="31" t="n"/>
      <c r="D115" s="31" t="n"/>
      <c r="E115" s="51">
        <f>IF(D115="","",EDATE(D115,12))</f>
        <v/>
      </c>
      <c r="F115" s="10" t="n"/>
      <c r="G115" s="10" t="n"/>
    </row>
    <row r="116">
      <c r="A116" s="10" t="n"/>
      <c r="B116" s="31" t="n"/>
      <c r="C116" s="31" t="n"/>
      <c r="D116" s="31" t="n"/>
      <c r="E116" s="51">
        <f>IF(D116="","",EDATE(D116,12))</f>
        <v/>
      </c>
      <c r="F116" s="10" t="n"/>
      <c r="G116" s="10" t="n"/>
    </row>
    <row r="117">
      <c r="A117" s="10" t="n"/>
      <c r="B117" s="31" t="n"/>
      <c r="C117" s="31" t="n"/>
      <c r="D117" s="31" t="n"/>
      <c r="E117" s="51">
        <f>IF(D117="","",EDATE(D117,12))</f>
        <v/>
      </c>
      <c r="F117" s="10" t="n"/>
      <c r="G117" s="10" t="n"/>
    </row>
    <row r="118">
      <c r="A118" s="10" t="n"/>
      <c r="B118" s="31" t="n"/>
      <c r="C118" s="31" t="n"/>
      <c r="D118" s="31" t="n"/>
      <c r="E118" s="51">
        <f>IF(D118="","",EDATE(D118,12))</f>
        <v/>
      </c>
      <c r="F118" s="10" t="n"/>
      <c r="G118" s="10" t="n"/>
    </row>
    <row r="119">
      <c r="A119" s="10" t="n"/>
      <c r="B119" s="31" t="n"/>
      <c r="C119" s="31" t="n"/>
      <c r="D119" s="31" t="n"/>
      <c r="E119" s="51">
        <f>IF(D119="","",EDATE(D119,12))</f>
        <v/>
      </c>
      <c r="F119" s="10" t="n"/>
      <c r="G119" s="10" t="n"/>
    </row>
    <row r="120">
      <c r="A120" s="10" t="n"/>
      <c r="B120" s="31" t="n"/>
      <c r="C120" s="31" t="n"/>
      <c r="D120" s="31" t="n"/>
      <c r="E120" s="51">
        <f>IF(D120="","",EDATE(D120,12))</f>
        <v/>
      </c>
      <c r="F120" s="10" t="n"/>
      <c r="G120" s="10" t="n"/>
    </row>
    <row r="121">
      <c r="A121" s="10" t="n"/>
      <c r="B121" s="31" t="n"/>
      <c r="C121" s="31" t="n"/>
      <c r="D121" s="31" t="n"/>
      <c r="E121" s="51">
        <f>IF(D121="","",EDATE(D121,12))</f>
        <v/>
      </c>
      <c r="F121" s="10" t="n"/>
      <c r="G121" s="10" t="n"/>
    </row>
    <row r="122">
      <c r="A122" s="10" t="n"/>
      <c r="B122" s="31" t="n"/>
      <c r="C122" s="31" t="n"/>
      <c r="D122" s="31" t="n"/>
      <c r="E122" s="51">
        <f>IF(D122="","",EDATE(D122,12))</f>
        <v/>
      </c>
      <c r="F122" s="10" t="n"/>
      <c r="G122" s="10" t="n"/>
    </row>
    <row r="123">
      <c r="A123" s="10" t="n"/>
      <c r="B123" s="31" t="n"/>
      <c r="C123" s="31" t="n"/>
      <c r="D123" s="31" t="n"/>
      <c r="E123" s="51">
        <f>IF(D123="","",EDATE(D123,12))</f>
        <v/>
      </c>
      <c r="F123" s="10" t="n"/>
      <c r="G123" s="10" t="n"/>
    </row>
    <row r="124">
      <c r="A124" s="10" t="n"/>
      <c r="B124" s="31" t="n"/>
      <c r="C124" s="31" t="n"/>
      <c r="D124" s="31" t="n"/>
      <c r="E124" s="51">
        <f>IF(D124="","",EDATE(D124,12))</f>
        <v/>
      </c>
      <c r="F124" s="10" t="n"/>
      <c r="G124" s="10" t="n"/>
    </row>
    <row r="125">
      <c r="A125" s="10" t="n"/>
      <c r="B125" s="31" t="n"/>
      <c r="C125" s="31" t="n"/>
      <c r="D125" s="31" t="n"/>
      <c r="E125" s="51">
        <f>IF(D125="","",EDATE(D125,12))</f>
        <v/>
      </c>
      <c r="F125" s="10" t="n"/>
      <c r="G125" s="10" t="n"/>
    </row>
    <row r="126">
      <c r="A126" s="10" t="n"/>
      <c r="B126" s="31" t="n"/>
      <c r="C126" s="31" t="n"/>
      <c r="D126" s="31" t="n"/>
      <c r="E126" s="51">
        <f>IF(D126="","",EDATE(D126,12))</f>
        <v/>
      </c>
      <c r="F126" s="10" t="n"/>
      <c r="G126" s="10" t="n"/>
    </row>
    <row r="127">
      <c r="A127" s="10" t="n"/>
      <c r="B127" s="31" t="n"/>
      <c r="C127" s="31" t="n"/>
      <c r="D127" s="31" t="n"/>
      <c r="E127" s="51">
        <f>IF(D127="","",EDATE(D127,12))</f>
        <v/>
      </c>
      <c r="F127" s="10" t="n"/>
      <c r="G127" s="10" t="n"/>
    </row>
    <row r="128">
      <c r="A128" s="10" t="n"/>
      <c r="B128" s="31" t="n"/>
      <c r="C128" s="31" t="n"/>
      <c r="D128" s="31" t="n"/>
      <c r="E128" s="51">
        <f>IF(D128="","",EDATE(D128,12))</f>
        <v/>
      </c>
      <c r="F128" s="10" t="n"/>
      <c r="G128" s="10" t="n"/>
    </row>
  </sheetData>
  <sheetProtection selectLockedCells="0" selectUnlockedCells="0" sheet="1" objects="0" insertRows="1" insertHyperlinks="1" autoFilter="0" scenarios="0" formatColumns="0" deleteColumns="1" insertColumns="1" pivotTables="1" deleteRows="1" formatCells="1" formatRows="0" sort="1"/>
  <mergeCells count="1">
    <mergeCell ref="A3:F25"/>
  </mergeCells>
  <dataValidations count="1">
    <dataValidation sqref="B29:D128" showDropDown="0" showInputMessage="0" showErrorMessage="1" allowBlank="1" errorTitle="Datum" error="Bitte ein Datum im Format TT.MM.JJJJ eingeben." type="date" operator="between">
      <formula1>36526</formula1>
      <formula2>73051</formula2>
    </dataValidation>
  </dataValidations>
  <pageMargins left="0.75" right="0.75" top="1" bottom="1" header="0.5" footer="0.5"/>
  <pageSetup orientation="portrait" paperSize="9" fitToHeight="0" fitToWidth="1"/>
  <headerFooter>
    <oddHeader/>
    <oddFooter>&amp;L&amp;"Arial"&amp;8 Vortrieb.ch, Stand Oktober 2026. Keine Rechtsberatung. Rechtsgrundlage: Art. 964j bis 964l OR, VSoTr (SR 221.433).&amp;R&amp;"Arial"&amp;8 &amp;P / &amp;N</oddFooter>
    <evenHeader/>
    <evenFooter/>
    <firstHeader/>
    <firstFooter/>
  </headerFooter>
  <tableParts count="1">
    <tablePart xmlns:r="http://schemas.openxmlformats.org/officeDocument/2006/relationships" r:id="rId1"/>
  </tableParts>
</worksheet>
</file>

<file path=xl/worksheets/sheet9.xml><?xml version="1.0" encoding="utf-8"?>
<worksheet xmlns="http://schemas.openxmlformats.org/spreadsheetml/2006/main">
  <sheetPr>
    <outlinePr summaryBelow="1" summaryRight="1"/>
    <pageSetUpPr fitToPage="1"/>
  </sheetPr>
  <dimension ref="A1:F38"/>
  <sheetViews>
    <sheetView showGridLines="0"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s>
  <sheetData>
    <row r="1" ht="26" customHeight="1">
      <c r="A1" s="1" t="inlineStr">
        <is>
          <t>Befreiungsnachweis Sorgfaltspflichten Lieferkette</t>
        </is>
      </c>
      <c r="B1" s="2" t="n"/>
      <c r="C1" s="2" t="n"/>
      <c r="D1" s="2" t="n"/>
      <c r="E1" s="2" t="n"/>
      <c r="F1" s="2" t="n"/>
    </row>
    <row r="3" ht="18" customHeight="1">
      <c r="A3" s="37" t="inlineStr">
        <is>
          <t>Unternehmen</t>
        </is>
      </c>
      <c r="B3" s="52">
        <f>IF(Start!B3="","",Start!B3)</f>
        <v/>
      </c>
      <c r="C3" s="23" t="n"/>
      <c r="D3" s="23" t="n"/>
      <c r="E3" s="23" t="n"/>
      <c r="F3" s="24" t="n"/>
    </row>
    <row r="4" ht="18" customHeight="1">
      <c r="A4" s="37" t="inlineStr">
        <is>
          <t>Geschäftsjahr</t>
        </is>
      </c>
      <c r="B4" s="52">
        <f>IF(OR(Start!B4="",Start!B5=""),"",RIGHT("0"&amp;DAY(Start!B4),2)&amp;"."&amp;RIGHT("0"&amp;MONTH(Start!B4),2)&amp;"."&amp;YEAR(Start!B4)&amp;" bis "&amp;RIGHT("0"&amp;DAY(Start!B5),2)&amp;"."&amp;RIGHT("0"&amp;MONTH(Start!B5),2)&amp;"."&amp;YEAR(Start!B5))</f>
        <v/>
      </c>
      <c r="C4" s="23" t="n"/>
      <c r="D4" s="23" t="n"/>
      <c r="E4" s="23" t="n"/>
      <c r="F4" s="24" t="n"/>
    </row>
    <row r="5" ht="30" customHeight="1">
      <c r="A5" s="37" t="inlineStr">
        <is>
          <t>Einbezogene Gesellschaften</t>
        </is>
      </c>
      <c r="B5" s="52">
        <f>IF(Start!B8="","",Start!B8)</f>
        <v/>
      </c>
      <c r="C5" s="23" t="n"/>
      <c r="D5" s="23" t="n"/>
      <c r="E5" s="23" t="n"/>
      <c r="F5" s="24" t="n"/>
    </row>
    <row r="7" ht="30" customHeight="1">
      <c r="A7" s="37" t="inlineStr">
        <is>
          <t>Teil A Mineralien und Metalle</t>
        </is>
      </c>
      <c r="B7" s="53">
        <f>'Mineralien-Check'!B30</f>
        <v/>
      </c>
      <c r="C7" s="23" t="n"/>
      <c r="D7" s="23" t="n"/>
      <c r="E7" s="23" t="n"/>
      <c r="F7" s="24" t="n"/>
    </row>
    <row r="8" ht="28" customHeight="1">
      <c r="A8" s="37" t="inlineStr">
        <is>
          <t>Höchste Auslastung einer Schwelle</t>
        </is>
      </c>
      <c r="B8" s="54">
        <f>MAX('Mineralien-Check'!E4:E26)</f>
        <v/>
      </c>
      <c r="C8" s="23" t="n"/>
      <c r="D8" s="23" t="n"/>
      <c r="E8" s="23" t="n"/>
      <c r="F8" s="24" t="n"/>
    </row>
    <row r="10" ht="30" customHeight="1">
      <c r="A10" s="37" t="inlineStr">
        <is>
          <t>Teil B Kinderarbeit</t>
        </is>
      </c>
      <c r="B10" s="53">
        <f>'Kinderarbeit-Check'!B8</f>
        <v/>
      </c>
      <c r="C10" s="23" t="n"/>
      <c r="D10" s="23" t="n"/>
      <c r="E10" s="23" t="n"/>
      <c r="F10" s="24" t="n"/>
    </row>
    <row r="11" ht="30" customHeight="1">
      <c r="A11" s="37" t="inlineStr">
        <is>
          <t>KMU-Status</t>
        </is>
      </c>
      <c r="B11" s="52">
        <f>'KMU-Status'!B11</f>
        <v/>
      </c>
      <c r="C11" s="23" t="n"/>
      <c r="D11" s="23" t="n"/>
      <c r="E11" s="23" t="n"/>
      <c r="F11" s="24" t="n"/>
    </row>
    <row r="13" ht="18" customHeight="1">
      <c r="A13" s="37" t="inlineStr">
        <is>
          <t>Offene Lieferantenerklärungen</t>
        </is>
      </c>
      <c r="B13" s="55">
        <f>COUNTIF(tblEinkauf[Status Erklärung],"fehlt")+COUNTIF(tblEinkauf[Status Erklärung],"abgelaufen")+COUNTIF(tblEinkauf[Status Erklärung],"Datum fehlt")</f>
        <v/>
      </c>
      <c r="C13" s="23" t="n"/>
      <c r="D13" s="23" t="n"/>
      <c r="E13" s="23" t="n"/>
      <c r="F13" s="24" t="n"/>
    </row>
    <row r="15" ht="30" customHeight="1">
      <c r="A15" s="37" t="inlineStr">
        <is>
          <t>Datengrundlage</t>
        </is>
      </c>
      <c r="B15" s="56" t="inlineStr">
        <is>
          <t>ERP-Export Einkauf 2026, Einfuhrlisten Spediteur, Lieferantenerklärungen</t>
        </is>
      </c>
      <c r="C15" s="57" t="n"/>
      <c r="D15" s="57" t="n"/>
      <c r="E15" s="57" t="n"/>
      <c r="F15" s="58" t="n"/>
    </row>
    <row r="17" ht="18" customHeight="1">
      <c r="A17" s="37" t="inlineStr">
        <is>
          <t>Entscheid</t>
        </is>
      </c>
      <c r="B17" s="59" t="inlineStr">
        <is>
          <t>Befreit</t>
        </is>
      </c>
      <c r="C17" s="57" t="n"/>
      <c r="D17" s="57" t="n"/>
      <c r="E17" s="57" t="n"/>
      <c r="F17" s="58" t="n"/>
    </row>
    <row r="19" ht="16" customHeight="1">
      <c r="A19" s="60" t="inlineStr">
        <is>
          <t>Begründung</t>
        </is>
      </c>
      <c r="B19" s="42" t="inlineStr">
        <is>
          <t>Beispiel (fiktiv): Teil A: Gold 120 kg über der Schwelle von 100 kg, Bezug von Schweizer Raffinerie, nicht aus Konflikt- und Hochrisikogebieten (Art. 3 Abs. 2 VSoTr). Zinndraht und Wolframwaren unter der Schwelle. Teil B: KMU nach Art. 6 VSoTr, keine Hinweise auf offensichtliche Kinderarbeit. Fehlende und abgelaufene Lieferantenerklärungen bis 31.03.2027 nachfordern.</t>
        </is>
      </c>
      <c r="C19" s="61" t="n"/>
      <c r="D19" s="61" t="n"/>
      <c r="E19" s="61" t="n"/>
      <c r="F19" s="62" t="n"/>
    </row>
    <row r="20" ht="16" customHeight="1">
      <c r="B20" s="63" t="n"/>
      <c r="C20" s="64" t="n"/>
      <c r="D20" s="64" t="n"/>
      <c r="E20" s="64" t="n"/>
      <c r="F20" s="65" t="n"/>
    </row>
    <row r="21" ht="16" customHeight="1">
      <c r="B21" s="63" t="n"/>
      <c r="C21" s="64" t="n"/>
      <c r="D21" s="64" t="n"/>
      <c r="E21" s="64" t="n"/>
      <c r="F21" s="65" t="n"/>
    </row>
    <row r="22" ht="16" customHeight="1">
      <c r="B22" s="63" t="n"/>
      <c r="C22" s="64" t="n"/>
      <c r="D22" s="64" t="n"/>
      <c r="E22" s="64" t="n"/>
      <c r="F22" s="65" t="n"/>
    </row>
    <row r="23" ht="16" customHeight="1">
      <c r="B23" s="63" t="n"/>
      <c r="C23" s="64" t="n"/>
      <c r="D23" s="64" t="n"/>
      <c r="E23" s="64" t="n"/>
      <c r="F23" s="65" t="n"/>
    </row>
    <row r="24" ht="16" customHeight="1">
      <c r="B24" s="63" t="n"/>
      <c r="C24" s="64" t="n"/>
      <c r="D24" s="64" t="n"/>
      <c r="E24" s="64" t="n"/>
      <c r="F24" s="65" t="n"/>
    </row>
    <row r="25" ht="16" customHeight="1">
      <c r="B25" s="66" t="n"/>
      <c r="C25" s="67" t="n"/>
      <c r="D25" s="67" t="n"/>
      <c r="E25" s="67" t="n"/>
      <c r="F25" s="68" t="n"/>
    </row>
    <row r="27" ht="18" customHeight="1">
      <c r="A27" s="37" t="inlineStr">
        <is>
          <t>Aufbewahren bis</t>
        </is>
      </c>
      <c r="B27" s="69">
        <f>IF(Start!B5="","",DATE(YEAR(Start!B5)+10,MONTH(Start!B5),DAY(Start!B5)))</f>
        <v/>
      </c>
      <c r="C27" s="23" t="n"/>
      <c r="D27" s="23" t="n"/>
      <c r="E27" s="23" t="n"/>
      <c r="F27" s="24" t="n"/>
    </row>
    <row r="28" ht="18" customHeight="1">
      <c r="A28" s="37" t="inlineStr">
        <is>
          <t>Nächste Prüfung fällig</t>
        </is>
      </c>
      <c r="B28" s="69">
        <f>IF(Start!B5="","",EDATE(Start!B5,3))</f>
        <v/>
      </c>
      <c r="C28" s="23" t="n"/>
      <c r="D28" s="23" t="n"/>
      <c r="E28" s="23" t="n"/>
      <c r="F28" s="24" t="n"/>
    </row>
    <row r="30" ht="18" customHeight="1">
      <c r="A30" s="37" t="inlineStr">
        <is>
          <t>Verantwortlich</t>
        </is>
      </c>
      <c r="B30" s="52">
        <f>IF(Start!B6="","",Start!B6)</f>
        <v/>
      </c>
      <c r="C30" s="23" t="n"/>
      <c r="D30" s="23" t="n"/>
      <c r="E30" s="23" t="n"/>
      <c r="F30" s="24" t="n"/>
    </row>
    <row r="32" ht="34" customHeight="1">
      <c r="A32" s="4" t="inlineStr">
        <is>
          <t>Datum, Unterschrift</t>
        </is>
      </c>
      <c r="B32" s="70" t="n"/>
      <c r="C32" s="70" t="n"/>
      <c r="D32" s="70" t="n"/>
      <c r="E32" s="70" t="n"/>
      <c r="F32" s="70" t="n"/>
    </row>
    <row r="35">
      <c r="A35" s="71" t="inlineStr">
        <is>
          <t>Dokumentation nach Art. 3 Abs. 2, Art. 5 Abs. 2 und Art. 7 Abs. 3 VSoTr. Interne Dokumentation genügt (Erläuternder Bericht BJ vom 3.12.2021, S. 19). Aufbewahrung zehn Jahre als Empfehlung analog Art. 958f OR.</t>
        </is>
      </c>
    </row>
    <row r="36"/>
    <row r="37"/>
    <row r="38"/>
  </sheetData>
  <sheetProtection selectLockedCells="0" selectUnlockedCells="0" sheet="1" objects="0" insertRows="1" insertHyperlinks="1" autoFilter="0" scenarios="0" formatColumns="0" deleteColumns="1" insertColumns="1" pivotTables="1" deleteRows="1" formatCells="1" formatRows="0" sort="1"/>
  <mergeCells count="15">
    <mergeCell ref="B4:F4"/>
    <mergeCell ref="B30:F30"/>
    <mergeCell ref="B7:F7"/>
    <mergeCell ref="A35:F38"/>
    <mergeCell ref="B15:F15"/>
    <mergeCell ref="B10:F10"/>
    <mergeCell ref="B11:F11"/>
    <mergeCell ref="B28:F28"/>
    <mergeCell ref="B3:F3"/>
    <mergeCell ref="B5:F5"/>
    <mergeCell ref="B8:F8"/>
    <mergeCell ref="B17:F17"/>
    <mergeCell ref="B27:F27"/>
    <mergeCell ref="B13:F13"/>
    <mergeCell ref="B19:F25"/>
  </mergeCells>
  <conditionalFormatting sqref="B7:F7">
    <cfRule type="expression" priority="1" dxfId="0" stopIfTrue="1">
      <formula>ISNUMBER(SEARCH("befreit",$B$7))</formula>
    </cfRule>
    <cfRule type="expression" priority="2" dxfId="1" stopIfTrue="1">
      <formula>$B$7&lt;&gt;""</formula>
    </cfRule>
  </conditionalFormatting>
  <conditionalFormatting sqref="B10:F10">
    <cfRule type="expression" priority="3" dxfId="0" stopIfTrue="1">
      <formula>ISNUMBER(SEARCH("befreit",$B$10))</formula>
    </cfRule>
    <cfRule type="expression" priority="4" dxfId="1" stopIfTrue="1">
      <formula>$B$10&lt;&gt;""</formula>
    </cfRule>
  </conditionalFormatting>
  <dataValidations count="1">
    <dataValidation sqref="B17" showDropDown="0" showInputMessage="0" showErrorMessage="1" allowBlank="1" errorTitle="Auswahl" error="Bitte einen Wert aus der Liste wählen." type="list">
      <formula1>"Befreit,Pflicht besteht,Prüfung offen"</formula1>
    </dataValidation>
  </dataValidations>
  <pageMargins left="0.75" right="0.75" top="1" bottom="1" header="0.5" footer="0.5"/>
  <pageSetup orientation="portrait" paperSize="9" fitToHeight="1" fitToWidth="1"/>
  <headerFooter>
    <oddHeader/>
    <oddFooter>&amp;L&amp;"Arial"&amp;8 Vortrieb.ch, Stand Oktober 2026. Keine Rechtsberatung. Rechtsgrundlage: Art. 964j bis 964l OR, VSoTr (SR 221.433).&amp;R&amp;"Arial"&amp;8 &amp;P /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vortrieb.ch</dc:creator>
  <dc:title xmlns:dc="http://purl.org/dc/elements/1.1/">Lieferketten-Check: Befreiung prüfen und dokumentieren</dc:title>
  <dc:subject xmlns:dc="http://purl.org/dc/elements/1.1/">Vorlage Vortrieb, Stand Oktober 2026</dc:subject>
  <dcterms:created xmlns:dcterms="http://purl.org/dc/terms/" xmlns:xsi="http://www.w3.org/2001/XMLSchema-instance" xsi:type="dcterms:W3CDTF">2026-10-18T21:54:10Z</dcterms:created>
  <dcterms:modified xmlns:dcterms="http://purl.org/dc/terms/" xmlns:xsi="http://www.w3.org/2001/XMLSchema-instance" xsi:type="dcterms:W3CDTF">2026-10-18T21:54:11Z</dcterms:modified>
</cp:coreProperties>
</file>